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L:\BCFHS\FAM_PLAN\1 Local X Grants\2025\"/>
    </mc:Choice>
  </mc:AlternateContent>
  <xr:revisionPtr revIDLastSave="0" documentId="13_ncr:1_{5F407DFF-F853-4B00-AAB3-6E00E4B519A7}" xr6:coauthVersionLast="47" xr6:coauthVersionMax="47" xr10:uidLastSave="{00000000-0000-0000-0000-000000000000}"/>
  <bookViews>
    <workbookView xWindow="29130" yWindow="240" windowWidth="27960" windowHeight="150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2" i="1" l="1"/>
  <c r="C112" i="1"/>
  <c r="D112" i="1"/>
  <c r="C105" i="1" l="1"/>
  <c r="B105" i="1"/>
  <c r="C13" i="1"/>
  <c r="C14" i="1"/>
  <c r="C16" i="1"/>
  <c r="C18" i="1"/>
  <c r="C20" i="1"/>
  <c r="C22" i="1"/>
  <c r="C24" i="1"/>
  <c r="C26" i="1"/>
  <c r="C28" i="1"/>
  <c r="C30" i="1"/>
  <c r="C32" i="1"/>
  <c r="C34" i="1"/>
  <c r="C36" i="1"/>
  <c r="C37" i="1"/>
  <c r="C38" i="1"/>
  <c r="C39" i="1"/>
  <c r="C40" i="1"/>
  <c r="C42" i="1"/>
  <c r="C43" i="1"/>
  <c r="C44" i="1"/>
  <c r="C46" i="1"/>
  <c r="C48" i="1"/>
  <c r="C50" i="1"/>
  <c r="C51" i="1"/>
  <c r="C52" i="1"/>
  <c r="C54" i="1"/>
  <c r="C56" i="1"/>
  <c r="C57" i="1"/>
  <c r="C58" i="1"/>
  <c r="C59" i="1"/>
  <c r="C60" i="1"/>
  <c r="C62" i="1"/>
  <c r="C64" i="1"/>
  <c r="C66" i="1"/>
  <c r="C68" i="1"/>
  <c r="C70" i="1"/>
  <c r="C72" i="1"/>
  <c r="C74" i="1"/>
  <c r="C76" i="1"/>
  <c r="C78" i="1"/>
  <c r="C80" i="1"/>
  <c r="C82" i="1"/>
  <c r="C84" i="1"/>
  <c r="C85" i="1"/>
  <c r="C86" i="1"/>
  <c r="C88" i="1"/>
  <c r="C89" i="1"/>
  <c r="C90" i="1"/>
  <c r="C91" i="1"/>
  <c r="C93" i="1"/>
  <c r="C94" i="1"/>
  <c r="C95" i="1"/>
  <c r="C97" i="1"/>
  <c r="C99" i="1"/>
  <c r="C101" i="1"/>
  <c r="C103" i="1"/>
  <c r="C107" i="1"/>
  <c r="C109" i="1"/>
  <c r="C111" i="1"/>
  <c r="B13" i="1"/>
  <c r="B14" i="1"/>
  <c r="B16" i="1"/>
  <c r="B18" i="1"/>
  <c r="B20" i="1"/>
  <c r="B22" i="1"/>
  <c r="B24" i="1"/>
  <c r="B26" i="1"/>
  <c r="B28" i="1"/>
  <c r="B30" i="1"/>
  <c r="B32" i="1"/>
  <c r="B34" i="1"/>
  <c r="B36" i="1"/>
  <c r="B37" i="1"/>
  <c r="B38" i="1"/>
  <c r="B39" i="1"/>
  <c r="B40" i="1"/>
  <c r="B42" i="1"/>
  <c r="B43" i="1"/>
  <c r="B44" i="1"/>
  <c r="B46" i="1"/>
  <c r="B48" i="1"/>
  <c r="B50" i="1"/>
  <c r="B51" i="1"/>
  <c r="B52" i="1"/>
  <c r="B54" i="1"/>
  <c r="B56" i="1"/>
  <c r="B57" i="1"/>
  <c r="B58" i="1"/>
  <c r="B59" i="1"/>
  <c r="B60" i="1"/>
  <c r="B62" i="1"/>
  <c r="B64" i="1"/>
  <c r="B66" i="1"/>
  <c r="B68" i="1"/>
  <c r="B70" i="1"/>
  <c r="B72" i="1"/>
  <c r="B74" i="1"/>
  <c r="B76" i="1"/>
  <c r="B78" i="1"/>
  <c r="B80" i="1"/>
  <c r="B82" i="1"/>
  <c r="B84" i="1"/>
  <c r="B85" i="1"/>
  <c r="B86" i="1"/>
  <c r="B88" i="1"/>
  <c r="B89" i="1"/>
  <c r="B90" i="1"/>
  <c r="B91" i="1"/>
  <c r="B93" i="1"/>
  <c r="B94" i="1"/>
  <c r="B95" i="1"/>
  <c r="B97" i="1"/>
  <c r="B99" i="1"/>
  <c r="B101" i="1"/>
  <c r="B103" i="1"/>
  <c r="B107" i="1"/>
  <c r="B109" i="1"/>
  <c r="B111" i="1"/>
  <c r="C12" i="1"/>
  <c r="B12" i="1"/>
</calcChain>
</file>

<file path=xl/sharedStrings.xml><?xml version="1.0" encoding="utf-8"?>
<sst xmlns="http://schemas.openxmlformats.org/spreadsheetml/2006/main" count="76" uniqueCount="75">
  <si>
    <t>Name of Subgrant Program:</t>
  </si>
  <si>
    <t>Budget Period:</t>
  </si>
  <si>
    <t># of Deliverables:</t>
  </si>
  <si>
    <t>____ Base and Deliverables</t>
  </si>
  <si>
    <t>Total</t>
  </si>
  <si>
    <t xml:space="preserve">Use Budget Justification Scenario #:  </t>
  </si>
  <si>
    <t>Appendix B2</t>
  </si>
  <si>
    <t>____ Base Only</t>
  </si>
  <si>
    <t>Form# OFA-011</t>
  </si>
  <si>
    <t>__X__ Deliverables Only</t>
  </si>
  <si>
    <t>Adams/Brown Counties Economic Opportunities, Inc. (serving Adams &amp; Brown Counties)</t>
  </si>
  <si>
    <t xml:space="preserve">   Adams County</t>
  </si>
  <si>
    <t xml:space="preserve">   Brown County</t>
  </si>
  <si>
    <t xml:space="preserve">Allen County Health Department </t>
  </si>
  <si>
    <t xml:space="preserve">Belmont County General Health District </t>
  </si>
  <si>
    <t>Cambridge - Guernsey County Health Department</t>
  </si>
  <si>
    <t>Cincinnati Health Department (Hamilton County)</t>
  </si>
  <si>
    <t xml:space="preserve">Clark County Combined Health District </t>
  </si>
  <si>
    <t>Cleveland City Health Department (Cuyahoga County)</t>
  </si>
  <si>
    <t>Columbus City Health Department (Franklin County)</t>
  </si>
  <si>
    <t>Community Health Centers of Greater Dayton (Montgomery)</t>
  </si>
  <si>
    <t xml:space="preserve">Erie County Health Department </t>
  </si>
  <si>
    <t>Fayette County Health Department</t>
  </si>
  <si>
    <t>Family Health Services of East Central Ohio (serving Fairfield, Licking, Muskingum, and Perry Counties)</t>
  </si>
  <si>
    <t xml:space="preserve">   Fairfield County</t>
  </si>
  <si>
    <t xml:space="preserve">   Licking County</t>
  </si>
  <si>
    <t xml:space="preserve">   Muskingum County</t>
  </si>
  <si>
    <t xml:space="preserve">   Perry County</t>
  </si>
  <si>
    <t>Fulton County Health Department (serving Fulton &amp; Williams Counties)</t>
  </si>
  <si>
    <t xml:space="preserve">   Fulton County</t>
  </si>
  <si>
    <t xml:space="preserve">   Williams County</t>
  </si>
  <si>
    <t xml:space="preserve">Gallia County General Health District </t>
  </si>
  <si>
    <t>Healthcare 2000 Community Clinic (Wayne)</t>
  </si>
  <si>
    <t>Highland Co. Community Action Organization</t>
  </si>
  <si>
    <t xml:space="preserve">  Clinton County</t>
  </si>
  <si>
    <t xml:space="preserve">  Highland County</t>
  </si>
  <si>
    <t xml:space="preserve">Huron County General Health District </t>
  </si>
  <si>
    <t xml:space="preserve">Kno-Ho-Co-Ashland CAC (serving Ashland, Coshocton, Holmes, &amp; Knox Counties)  </t>
  </si>
  <si>
    <t xml:space="preserve">   Ashland County</t>
  </si>
  <si>
    <t xml:space="preserve">   Coshocton County</t>
  </si>
  <si>
    <t xml:space="preserve">   Holmes County</t>
  </si>
  <si>
    <t xml:space="preserve">   Knox County</t>
  </si>
  <si>
    <t xml:space="preserve">Lawrence County Health Department </t>
  </si>
  <si>
    <t xml:space="preserve">Lorain County General Health District </t>
  </si>
  <si>
    <t xml:space="preserve">Lucas County Health Department </t>
  </si>
  <si>
    <t>Madison County-London City Health Department</t>
  </si>
  <si>
    <t xml:space="preserve">Medina County Health District </t>
  </si>
  <si>
    <t xml:space="preserve">Miami County Health District </t>
  </si>
  <si>
    <t>Morrow County Health Department</t>
  </si>
  <si>
    <t xml:space="preserve">Noble County Health Department </t>
  </si>
  <si>
    <t xml:space="preserve">Ottawa County Health Department </t>
  </si>
  <si>
    <t>Portsmouth City Health Department (Scioto County)</t>
  </si>
  <si>
    <t>Richland Public Health</t>
  </si>
  <si>
    <t xml:space="preserve">Sandusky Co. General Health District </t>
  </si>
  <si>
    <t xml:space="preserve">  Sandusky County</t>
  </si>
  <si>
    <t xml:space="preserve">  Seneca County</t>
  </si>
  <si>
    <t>Signature Health, Inc. (serving Ashtabula &amp; Lake Counties)</t>
  </si>
  <si>
    <t xml:space="preserve">   Ashtabula County</t>
  </si>
  <si>
    <t xml:space="preserve">   Lake County</t>
  </si>
  <si>
    <t xml:space="preserve">   Cuyahoga County</t>
  </si>
  <si>
    <t xml:space="preserve">Stark County Health Department </t>
  </si>
  <si>
    <t xml:space="preserve">   Stark County</t>
  </si>
  <si>
    <t xml:space="preserve">   Carroll County</t>
  </si>
  <si>
    <t>Summit County General Health District</t>
  </si>
  <si>
    <t>Talbert House Health Center (Butler)</t>
  </si>
  <si>
    <t>Trumbull County Health Department</t>
  </si>
  <si>
    <t xml:space="preserve">Tuscarawas County General Health District </t>
  </si>
  <si>
    <t>Union Co. General Health District (serving Crawford, Logan, Marion, &amp; Union Counties)</t>
  </si>
  <si>
    <t xml:space="preserve">Warren County Combined Health District </t>
  </si>
  <si>
    <t>Women's Health Center of Jefferson County</t>
  </si>
  <si>
    <t xml:space="preserve">Wood County Combined Health District </t>
  </si>
  <si>
    <t xml:space="preserve">Deliverable 1 - Objectives 1-2
 </t>
  </si>
  <si>
    <t xml:space="preserve">Deliverable 2- Objectives 1- 3
 </t>
  </si>
  <si>
    <t>Reproductive Health and Wellness</t>
  </si>
  <si>
    <t>April 1, 2024 - March 31,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</si>
</sst>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/>
    <xf numFmtId="44" fontId="6" fillId="0" borderId="1" xfId="1" applyFont="1" applyBorder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0" fillId="2" borderId="0" xfId="0" applyFill="1"/>
    <xf numFmtId="0" fontId="1" fillId="2" borderId="1" xfId="0" applyFont="1" applyFill="1" applyBorder="1"/>
    <xf numFmtId="44" fontId="1" fillId="0" borderId="1" xfId="0" applyNumberFormat="1" applyFont="1" applyBorder="1"/>
    <xf numFmtId="0" fontId="0" fillId="3" borderId="1" xfId="0" applyFill="1" applyBorder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 applyProtection="1">
      <alignment horizontal="left" wrapText="1"/>
      <protection locked="0"/>
    </xf>
    <xf numFmtId="44" fontId="6" fillId="3" borderId="1" xfId="1" applyFont="1" applyFill="1" applyBorder="1" applyAlignment="1">
      <alignment wrapText="1"/>
    </xf>
    <xf numFmtId="0" fontId="7" fillId="0" borderId="0" xfId="0" applyFont="1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4"/>
  <sheetViews>
    <sheetView tabSelected="1" workbookViewId="0">
      <selection activeCell="C5" sqref="C5"/>
    </sheetView>
  </sheetViews>
  <sheetFormatPr defaultRowHeight="14.4" x14ac:dyDescent="0.3"/>
  <cols>
    <col min="1" max="1" width="39.109375" style="12" bestFit="1" customWidth="1"/>
    <col min="2" max="2" width="17.109375" customWidth="1"/>
    <col min="3" max="3" width="17.44140625" customWidth="1"/>
    <col min="4" max="4" width="15.5546875" customWidth="1"/>
  </cols>
  <sheetData>
    <row r="1" spans="1:4" ht="15.6" x14ac:dyDescent="0.3">
      <c r="A1" s="9" t="s">
        <v>6</v>
      </c>
      <c r="B1" s="4"/>
      <c r="C1" s="4"/>
      <c r="D1" s="3" t="s">
        <v>8</v>
      </c>
    </row>
    <row r="2" spans="1:4" ht="15.6" x14ac:dyDescent="0.3">
      <c r="A2" s="10" t="s">
        <v>0</v>
      </c>
      <c r="B2" s="4" t="s">
        <v>73</v>
      </c>
      <c r="C2" s="4"/>
    </row>
    <row r="3" spans="1:4" ht="15.6" x14ac:dyDescent="0.3">
      <c r="A3" s="10" t="s">
        <v>1</v>
      </c>
      <c r="B3" s="4" t="s">
        <v>74</v>
      </c>
      <c r="C3" s="4"/>
    </row>
    <row r="4" spans="1:4" ht="15.6" x14ac:dyDescent="0.3">
      <c r="A4" s="10" t="s">
        <v>2</v>
      </c>
      <c r="B4" s="20">
        <v>2</v>
      </c>
      <c r="C4" s="4"/>
    </row>
    <row r="5" spans="1:4" ht="15.6" x14ac:dyDescent="0.3">
      <c r="A5" s="10" t="s">
        <v>5</v>
      </c>
      <c r="B5" s="4"/>
      <c r="C5" s="4"/>
    </row>
    <row r="6" spans="1:4" ht="15.6" x14ac:dyDescent="0.3">
      <c r="A6" s="10"/>
      <c r="B6" s="4"/>
      <c r="C6" s="4"/>
    </row>
    <row r="7" spans="1:4" ht="15.6" x14ac:dyDescent="0.3">
      <c r="A7" s="10" t="s">
        <v>7</v>
      </c>
      <c r="B7" s="4"/>
      <c r="C7" s="4"/>
    </row>
    <row r="8" spans="1:4" ht="15.6" x14ac:dyDescent="0.3">
      <c r="A8" s="10" t="s">
        <v>3</v>
      </c>
      <c r="B8" s="4"/>
      <c r="C8" s="4"/>
    </row>
    <row r="9" spans="1:4" ht="15.6" x14ac:dyDescent="0.3">
      <c r="A9" s="10" t="s">
        <v>9</v>
      </c>
      <c r="B9" s="4"/>
      <c r="C9" s="4"/>
    </row>
    <row r="10" spans="1:4" ht="15.6" x14ac:dyDescent="0.3">
      <c r="A10" s="10"/>
      <c r="B10" s="4"/>
      <c r="C10" s="4"/>
    </row>
    <row r="11" spans="1:4" s="1" customFormat="1" ht="42" x14ac:dyDescent="0.3">
      <c r="A11" s="11"/>
      <c r="B11" s="5" t="s">
        <v>71</v>
      </c>
      <c r="C11" s="5" t="s">
        <v>72</v>
      </c>
      <c r="D11" s="2" t="s">
        <v>4</v>
      </c>
    </row>
    <row r="12" spans="1:4" ht="43.2" x14ac:dyDescent="0.3">
      <c r="A12" s="15" t="s">
        <v>10</v>
      </c>
      <c r="B12" s="18">
        <f>D12*0.7</f>
        <v>64749.999999999993</v>
      </c>
      <c r="C12" s="18">
        <f>D12*0.3</f>
        <v>27750</v>
      </c>
      <c r="D12" s="18">
        <v>92500</v>
      </c>
    </row>
    <row r="13" spans="1:4" x14ac:dyDescent="0.3">
      <c r="A13" s="6" t="s">
        <v>11</v>
      </c>
      <c r="B13" s="8">
        <f t="shared" ref="B13:B72" si="0">D13*0.7</f>
        <v>33250</v>
      </c>
      <c r="C13" s="8">
        <f t="shared" ref="C13:C72" si="1">D13*0.3</f>
        <v>14250</v>
      </c>
      <c r="D13" s="8">
        <v>47500</v>
      </c>
    </row>
    <row r="14" spans="1:4" x14ac:dyDescent="0.3">
      <c r="A14" s="6" t="s">
        <v>12</v>
      </c>
      <c r="B14" s="8">
        <f t="shared" si="0"/>
        <v>31499.999999999996</v>
      </c>
      <c r="C14" s="8">
        <f t="shared" si="1"/>
        <v>13500</v>
      </c>
      <c r="D14" s="8">
        <v>45000</v>
      </c>
    </row>
    <row r="15" spans="1:4" x14ac:dyDescent="0.3">
      <c r="A15" s="7"/>
      <c r="B15" s="8"/>
      <c r="C15" s="8"/>
      <c r="D15" s="8"/>
    </row>
    <row r="16" spans="1:4" x14ac:dyDescent="0.3">
      <c r="A16" s="15" t="s">
        <v>13</v>
      </c>
      <c r="B16" s="18">
        <f t="shared" si="0"/>
        <v>112000</v>
      </c>
      <c r="C16" s="18">
        <f t="shared" si="1"/>
        <v>48000</v>
      </c>
      <c r="D16" s="18">
        <v>160000</v>
      </c>
    </row>
    <row r="17" spans="1:4" x14ac:dyDescent="0.3">
      <c r="A17" s="7"/>
      <c r="B17" s="8"/>
      <c r="C17" s="8"/>
      <c r="D17" s="8"/>
    </row>
    <row r="18" spans="1:4" x14ac:dyDescent="0.3">
      <c r="A18" s="15" t="s">
        <v>14</v>
      </c>
      <c r="B18" s="18">
        <f t="shared" si="0"/>
        <v>56700</v>
      </c>
      <c r="C18" s="18">
        <f t="shared" si="1"/>
        <v>24300</v>
      </c>
      <c r="D18" s="18">
        <v>81000</v>
      </c>
    </row>
    <row r="19" spans="1:4" x14ac:dyDescent="0.3">
      <c r="A19" s="7"/>
      <c r="B19" s="8"/>
      <c r="C19" s="8"/>
      <c r="D19" s="8"/>
    </row>
    <row r="20" spans="1:4" ht="28.8" x14ac:dyDescent="0.3">
      <c r="A20" s="15" t="s">
        <v>15</v>
      </c>
      <c r="B20" s="18">
        <f t="shared" si="0"/>
        <v>62999.999999999993</v>
      </c>
      <c r="C20" s="18">
        <f t="shared" si="1"/>
        <v>27000</v>
      </c>
      <c r="D20" s="18">
        <v>90000</v>
      </c>
    </row>
    <row r="21" spans="1:4" x14ac:dyDescent="0.3">
      <c r="A21" s="7"/>
      <c r="B21" s="8"/>
      <c r="C21" s="8"/>
      <c r="D21" s="8"/>
    </row>
    <row r="22" spans="1:4" ht="28.8" x14ac:dyDescent="0.3">
      <c r="A22" s="15" t="s">
        <v>16</v>
      </c>
      <c r="B22" s="18">
        <f t="shared" si="0"/>
        <v>525000</v>
      </c>
      <c r="C22" s="18">
        <f t="shared" si="1"/>
        <v>225000</v>
      </c>
      <c r="D22" s="18">
        <v>750000</v>
      </c>
    </row>
    <row r="23" spans="1:4" x14ac:dyDescent="0.3">
      <c r="A23" s="7"/>
      <c r="B23" s="8"/>
      <c r="C23" s="8"/>
      <c r="D23" s="8"/>
    </row>
    <row r="24" spans="1:4" x14ac:dyDescent="0.3">
      <c r="A24" s="17" t="s">
        <v>17</v>
      </c>
      <c r="B24" s="18">
        <f t="shared" si="0"/>
        <v>210000</v>
      </c>
      <c r="C24" s="18">
        <f t="shared" si="1"/>
        <v>90000</v>
      </c>
      <c r="D24" s="18">
        <v>300000</v>
      </c>
    </row>
    <row r="25" spans="1:4" x14ac:dyDescent="0.3">
      <c r="A25" s="7"/>
      <c r="B25" s="8"/>
      <c r="C25" s="8"/>
      <c r="D25" s="8"/>
    </row>
    <row r="26" spans="1:4" ht="28.8" x14ac:dyDescent="0.3">
      <c r="A26" s="15" t="s">
        <v>18</v>
      </c>
      <c r="B26" s="18">
        <f t="shared" si="0"/>
        <v>455000</v>
      </c>
      <c r="C26" s="18">
        <f t="shared" si="1"/>
        <v>195000</v>
      </c>
      <c r="D26" s="18">
        <v>650000</v>
      </c>
    </row>
    <row r="27" spans="1:4" x14ac:dyDescent="0.3">
      <c r="A27" s="7"/>
      <c r="B27" s="8"/>
      <c r="C27" s="8"/>
      <c r="D27" s="8"/>
    </row>
    <row r="28" spans="1:4" ht="28.8" x14ac:dyDescent="0.3">
      <c r="A28" s="15" t="s">
        <v>19</v>
      </c>
      <c r="B28" s="18">
        <f t="shared" si="0"/>
        <v>525000</v>
      </c>
      <c r="C28" s="18">
        <f t="shared" si="1"/>
        <v>225000</v>
      </c>
      <c r="D28" s="18">
        <v>750000</v>
      </c>
    </row>
    <row r="29" spans="1:4" x14ac:dyDescent="0.3">
      <c r="A29" s="6"/>
      <c r="B29" s="8"/>
      <c r="C29" s="8"/>
      <c r="D29" s="8"/>
    </row>
    <row r="30" spans="1:4" ht="28.8" x14ac:dyDescent="0.3">
      <c r="A30" s="15" t="s">
        <v>20</v>
      </c>
      <c r="B30" s="18">
        <f t="shared" si="0"/>
        <v>154000</v>
      </c>
      <c r="C30" s="18">
        <f t="shared" si="1"/>
        <v>66000</v>
      </c>
      <c r="D30" s="18">
        <v>220000</v>
      </c>
    </row>
    <row r="31" spans="1:4" x14ac:dyDescent="0.3">
      <c r="A31" s="6"/>
      <c r="B31" s="8"/>
      <c r="C31" s="8"/>
      <c r="D31" s="8"/>
    </row>
    <row r="32" spans="1:4" x14ac:dyDescent="0.3">
      <c r="A32" s="15" t="s">
        <v>21</v>
      </c>
      <c r="B32" s="18">
        <f t="shared" si="0"/>
        <v>199500</v>
      </c>
      <c r="C32" s="18">
        <f t="shared" si="1"/>
        <v>85500</v>
      </c>
      <c r="D32" s="18">
        <v>285000</v>
      </c>
    </row>
    <row r="33" spans="1:4" x14ac:dyDescent="0.3">
      <c r="A33" s="7"/>
      <c r="B33" s="8"/>
      <c r="C33" s="8"/>
      <c r="D33" s="8"/>
    </row>
    <row r="34" spans="1:4" x14ac:dyDescent="0.3">
      <c r="A34" s="15" t="s">
        <v>22</v>
      </c>
      <c r="B34" s="18">
        <f t="shared" si="0"/>
        <v>83125</v>
      </c>
      <c r="C34" s="18">
        <f t="shared" si="1"/>
        <v>35625</v>
      </c>
      <c r="D34" s="18">
        <v>118750</v>
      </c>
    </row>
    <row r="35" spans="1:4" x14ac:dyDescent="0.3">
      <c r="A35" s="7"/>
      <c r="B35" s="8"/>
      <c r="C35" s="8"/>
      <c r="D35" s="8"/>
    </row>
    <row r="36" spans="1:4" ht="43.2" x14ac:dyDescent="0.3">
      <c r="A36" s="15" t="s">
        <v>23</v>
      </c>
      <c r="B36" s="18">
        <f t="shared" si="0"/>
        <v>367325</v>
      </c>
      <c r="C36" s="18">
        <f t="shared" si="1"/>
        <v>157425</v>
      </c>
      <c r="D36" s="18">
        <v>524750</v>
      </c>
    </row>
    <row r="37" spans="1:4" x14ac:dyDescent="0.3">
      <c r="A37" s="6" t="s">
        <v>24</v>
      </c>
      <c r="B37" s="8">
        <f t="shared" si="0"/>
        <v>31499.999999999996</v>
      </c>
      <c r="C37" s="8">
        <f t="shared" si="1"/>
        <v>13500</v>
      </c>
      <c r="D37" s="8">
        <v>45000</v>
      </c>
    </row>
    <row r="38" spans="1:4" x14ac:dyDescent="0.3">
      <c r="A38" s="6" t="s">
        <v>25</v>
      </c>
      <c r="B38" s="8">
        <f t="shared" si="0"/>
        <v>138600</v>
      </c>
      <c r="C38" s="8">
        <f t="shared" si="1"/>
        <v>59400</v>
      </c>
      <c r="D38" s="8">
        <v>198000</v>
      </c>
    </row>
    <row r="39" spans="1:4" x14ac:dyDescent="0.3">
      <c r="A39" s="6" t="s">
        <v>26</v>
      </c>
      <c r="B39" s="8">
        <f t="shared" si="0"/>
        <v>154000</v>
      </c>
      <c r="C39" s="8">
        <f t="shared" si="1"/>
        <v>66000</v>
      </c>
      <c r="D39" s="8">
        <v>220000</v>
      </c>
    </row>
    <row r="40" spans="1:4" x14ac:dyDescent="0.3">
      <c r="A40" s="6" t="s">
        <v>27</v>
      </c>
      <c r="B40" s="8">
        <f t="shared" si="0"/>
        <v>43225</v>
      </c>
      <c r="C40" s="8">
        <f t="shared" si="1"/>
        <v>18525</v>
      </c>
      <c r="D40" s="8">
        <v>61750</v>
      </c>
    </row>
    <row r="41" spans="1:4" x14ac:dyDescent="0.3">
      <c r="A41" s="7"/>
      <c r="B41" s="8"/>
      <c r="C41" s="8"/>
      <c r="D41" s="8"/>
    </row>
    <row r="42" spans="1:4" ht="28.8" x14ac:dyDescent="0.3">
      <c r="A42" s="15" t="s">
        <v>28</v>
      </c>
      <c r="B42" s="18">
        <f t="shared" si="0"/>
        <v>108500</v>
      </c>
      <c r="C42" s="18">
        <f t="shared" si="1"/>
        <v>46500</v>
      </c>
      <c r="D42" s="18">
        <v>155000</v>
      </c>
    </row>
    <row r="43" spans="1:4" x14ac:dyDescent="0.3">
      <c r="A43" s="6" t="s">
        <v>29</v>
      </c>
      <c r="B43" s="8">
        <f t="shared" si="0"/>
        <v>78750</v>
      </c>
      <c r="C43" s="8">
        <f t="shared" si="1"/>
        <v>33750</v>
      </c>
      <c r="D43" s="8">
        <v>112500</v>
      </c>
    </row>
    <row r="44" spans="1:4" x14ac:dyDescent="0.3">
      <c r="A44" s="6" t="s">
        <v>30</v>
      </c>
      <c r="B44" s="8">
        <f t="shared" si="0"/>
        <v>29749.999999999996</v>
      </c>
      <c r="C44" s="8">
        <f t="shared" si="1"/>
        <v>12750</v>
      </c>
      <c r="D44" s="8">
        <v>42500</v>
      </c>
    </row>
    <row r="45" spans="1:4" x14ac:dyDescent="0.3">
      <c r="A45" s="7"/>
      <c r="B45" s="8"/>
      <c r="C45" s="8"/>
      <c r="D45" s="8"/>
    </row>
    <row r="46" spans="1:4" x14ac:dyDescent="0.3">
      <c r="A46" s="15" t="s">
        <v>31</v>
      </c>
      <c r="B46" s="18">
        <f t="shared" si="0"/>
        <v>106400</v>
      </c>
      <c r="C46" s="18">
        <f t="shared" si="1"/>
        <v>45600</v>
      </c>
      <c r="D46" s="18">
        <v>152000</v>
      </c>
    </row>
    <row r="47" spans="1:4" x14ac:dyDescent="0.3">
      <c r="A47" s="7"/>
      <c r="B47" s="8"/>
      <c r="C47" s="8"/>
      <c r="D47" s="8"/>
    </row>
    <row r="48" spans="1:4" x14ac:dyDescent="0.3">
      <c r="A48" s="15" t="s">
        <v>32</v>
      </c>
      <c r="B48" s="18">
        <f t="shared" si="0"/>
        <v>87500</v>
      </c>
      <c r="C48" s="18">
        <f t="shared" si="1"/>
        <v>37500</v>
      </c>
      <c r="D48" s="18">
        <v>125000</v>
      </c>
    </row>
    <row r="49" spans="1:4" x14ac:dyDescent="0.3">
      <c r="A49" s="7"/>
      <c r="B49" s="8"/>
      <c r="C49" s="8"/>
      <c r="D49" s="8"/>
    </row>
    <row r="50" spans="1:4" x14ac:dyDescent="0.3">
      <c r="A50" s="15" t="s">
        <v>33</v>
      </c>
      <c r="B50" s="18">
        <f t="shared" si="0"/>
        <v>93100</v>
      </c>
      <c r="C50" s="18">
        <f t="shared" si="1"/>
        <v>39900</v>
      </c>
      <c r="D50" s="18">
        <v>133000</v>
      </c>
    </row>
    <row r="51" spans="1:4" x14ac:dyDescent="0.3">
      <c r="A51" s="6" t="s">
        <v>34</v>
      </c>
      <c r="B51" s="8">
        <f t="shared" si="0"/>
        <v>33250</v>
      </c>
      <c r="C51" s="8">
        <f t="shared" si="1"/>
        <v>14250</v>
      </c>
      <c r="D51" s="8">
        <v>47500</v>
      </c>
    </row>
    <row r="52" spans="1:4" x14ac:dyDescent="0.3">
      <c r="A52" s="6" t="s">
        <v>35</v>
      </c>
      <c r="B52" s="8">
        <f t="shared" si="0"/>
        <v>59849.999999999993</v>
      </c>
      <c r="C52" s="8">
        <f t="shared" si="1"/>
        <v>25650</v>
      </c>
      <c r="D52" s="8">
        <v>85500</v>
      </c>
    </row>
    <row r="53" spans="1:4" x14ac:dyDescent="0.3">
      <c r="A53" s="7"/>
      <c r="B53" s="8"/>
      <c r="C53" s="8"/>
      <c r="D53" s="8"/>
    </row>
    <row r="54" spans="1:4" x14ac:dyDescent="0.3">
      <c r="A54" s="15" t="s">
        <v>36</v>
      </c>
      <c r="B54" s="18">
        <f t="shared" si="0"/>
        <v>59849.999999999993</v>
      </c>
      <c r="C54" s="18">
        <f t="shared" si="1"/>
        <v>25650</v>
      </c>
      <c r="D54" s="18">
        <v>85500</v>
      </c>
    </row>
    <row r="55" spans="1:4" x14ac:dyDescent="0.3">
      <c r="A55" s="7"/>
      <c r="B55" s="8"/>
      <c r="C55" s="8"/>
      <c r="D55" s="8"/>
    </row>
    <row r="56" spans="1:4" ht="28.8" x14ac:dyDescent="0.3">
      <c r="A56" s="15" t="s">
        <v>37</v>
      </c>
      <c r="B56" s="18">
        <f t="shared" si="0"/>
        <v>399525</v>
      </c>
      <c r="C56" s="18">
        <f t="shared" si="1"/>
        <v>171225</v>
      </c>
      <c r="D56" s="18">
        <v>570750</v>
      </c>
    </row>
    <row r="57" spans="1:4" x14ac:dyDescent="0.3">
      <c r="A57" s="6" t="s">
        <v>38</v>
      </c>
      <c r="B57" s="8">
        <f t="shared" si="0"/>
        <v>83125</v>
      </c>
      <c r="C57" s="8">
        <f t="shared" si="1"/>
        <v>35625</v>
      </c>
      <c r="D57" s="8">
        <v>118750</v>
      </c>
    </row>
    <row r="58" spans="1:4" x14ac:dyDescent="0.3">
      <c r="A58" s="6" t="s">
        <v>39</v>
      </c>
      <c r="B58" s="8">
        <f t="shared" si="0"/>
        <v>146300</v>
      </c>
      <c r="C58" s="8">
        <f t="shared" si="1"/>
        <v>62700</v>
      </c>
      <c r="D58" s="8">
        <v>209000</v>
      </c>
    </row>
    <row r="59" spans="1:4" x14ac:dyDescent="0.3">
      <c r="A59" s="6" t="s">
        <v>40</v>
      </c>
      <c r="B59" s="8">
        <f t="shared" si="0"/>
        <v>31499.999999999996</v>
      </c>
      <c r="C59" s="8">
        <f t="shared" si="1"/>
        <v>13500</v>
      </c>
      <c r="D59" s="8">
        <v>45000</v>
      </c>
    </row>
    <row r="60" spans="1:4" x14ac:dyDescent="0.3">
      <c r="A60" s="6" t="s">
        <v>41</v>
      </c>
      <c r="B60" s="8">
        <f t="shared" si="0"/>
        <v>138600</v>
      </c>
      <c r="C60" s="8">
        <f t="shared" si="1"/>
        <v>59400</v>
      </c>
      <c r="D60" s="8">
        <v>198000</v>
      </c>
    </row>
    <row r="61" spans="1:4" x14ac:dyDescent="0.3">
      <c r="A61" s="7"/>
      <c r="B61" s="8"/>
      <c r="C61" s="8"/>
      <c r="D61" s="8"/>
    </row>
    <row r="62" spans="1:4" x14ac:dyDescent="0.3">
      <c r="A62" s="15" t="s">
        <v>42</v>
      </c>
      <c r="B62" s="18">
        <f t="shared" si="0"/>
        <v>62999.999999999993</v>
      </c>
      <c r="C62" s="18">
        <f t="shared" si="1"/>
        <v>27000</v>
      </c>
      <c r="D62" s="18">
        <v>90000</v>
      </c>
    </row>
    <row r="63" spans="1:4" x14ac:dyDescent="0.3">
      <c r="A63" s="7"/>
      <c r="B63" s="8"/>
      <c r="C63" s="8"/>
      <c r="D63" s="8"/>
    </row>
    <row r="64" spans="1:4" x14ac:dyDescent="0.3">
      <c r="A64" s="15" t="s">
        <v>43</v>
      </c>
      <c r="B64" s="18">
        <f t="shared" si="0"/>
        <v>266000</v>
      </c>
      <c r="C64" s="18">
        <f t="shared" si="1"/>
        <v>114000</v>
      </c>
      <c r="D64" s="18">
        <v>380000</v>
      </c>
    </row>
    <row r="65" spans="1:4" x14ac:dyDescent="0.3">
      <c r="A65" s="7"/>
      <c r="B65" s="8"/>
      <c r="C65" s="8"/>
      <c r="D65" s="8"/>
    </row>
    <row r="66" spans="1:4" x14ac:dyDescent="0.3">
      <c r="A66" s="15" t="s">
        <v>44</v>
      </c>
      <c r="B66" s="18">
        <f t="shared" si="0"/>
        <v>154000</v>
      </c>
      <c r="C66" s="18">
        <f t="shared" si="1"/>
        <v>66000</v>
      </c>
      <c r="D66" s="18">
        <v>220000</v>
      </c>
    </row>
    <row r="67" spans="1:4" x14ac:dyDescent="0.3">
      <c r="A67" s="7"/>
      <c r="B67" s="8"/>
      <c r="C67" s="8"/>
      <c r="D67" s="8"/>
    </row>
    <row r="68" spans="1:4" ht="28.8" x14ac:dyDescent="0.3">
      <c r="A68" s="15" t="s">
        <v>45</v>
      </c>
      <c r="B68" s="18">
        <f t="shared" si="0"/>
        <v>31499.999999999996</v>
      </c>
      <c r="C68" s="18">
        <f t="shared" si="1"/>
        <v>13500</v>
      </c>
      <c r="D68" s="18">
        <v>45000</v>
      </c>
    </row>
    <row r="69" spans="1:4" x14ac:dyDescent="0.3">
      <c r="A69" s="7"/>
      <c r="B69" s="8"/>
      <c r="C69" s="8"/>
      <c r="D69" s="8"/>
    </row>
    <row r="70" spans="1:4" x14ac:dyDescent="0.3">
      <c r="A70" s="16" t="s">
        <v>46</v>
      </c>
      <c r="B70" s="18">
        <f t="shared" si="0"/>
        <v>38675</v>
      </c>
      <c r="C70" s="18">
        <f t="shared" si="1"/>
        <v>16575</v>
      </c>
      <c r="D70" s="18">
        <v>55250</v>
      </c>
    </row>
    <row r="71" spans="1:4" x14ac:dyDescent="0.3">
      <c r="A71" s="7"/>
      <c r="B71" s="8"/>
      <c r="C71" s="8"/>
      <c r="D71" s="8"/>
    </row>
    <row r="72" spans="1:4" x14ac:dyDescent="0.3">
      <c r="A72" s="15" t="s">
        <v>47</v>
      </c>
      <c r="B72" s="18">
        <f t="shared" si="0"/>
        <v>29749.999999999996</v>
      </c>
      <c r="C72" s="18">
        <f t="shared" si="1"/>
        <v>12750</v>
      </c>
      <c r="D72" s="18">
        <v>42500</v>
      </c>
    </row>
    <row r="73" spans="1:4" x14ac:dyDescent="0.3">
      <c r="A73" s="7"/>
      <c r="B73" s="8"/>
      <c r="C73" s="8"/>
      <c r="D73" s="8"/>
    </row>
    <row r="74" spans="1:4" x14ac:dyDescent="0.3">
      <c r="A74" s="15" t="s">
        <v>48</v>
      </c>
      <c r="B74" s="18">
        <f t="shared" ref="B74:B111" si="2">D74*0.7</f>
        <v>29749.999999999996</v>
      </c>
      <c r="C74" s="18">
        <f t="shared" ref="C74:C111" si="3">D74*0.3</f>
        <v>12750</v>
      </c>
      <c r="D74" s="18">
        <v>42500</v>
      </c>
    </row>
    <row r="75" spans="1:4" x14ac:dyDescent="0.3">
      <c r="A75" s="7"/>
      <c r="B75" s="8"/>
      <c r="C75" s="8"/>
      <c r="D75" s="8"/>
    </row>
    <row r="76" spans="1:4" x14ac:dyDescent="0.3">
      <c r="A76" s="15" t="s">
        <v>49</v>
      </c>
      <c r="B76" s="18">
        <f t="shared" si="2"/>
        <v>40950</v>
      </c>
      <c r="C76" s="18">
        <f t="shared" si="3"/>
        <v>17550</v>
      </c>
      <c r="D76" s="18">
        <v>58500</v>
      </c>
    </row>
    <row r="77" spans="1:4" x14ac:dyDescent="0.3">
      <c r="A77" s="7"/>
      <c r="B77" s="8"/>
      <c r="C77" s="8"/>
      <c r="D77" s="8"/>
    </row>
    <row r="78" spans="1:4" x14ac:dyDescent="0.3">
      <c r="A78" s="15" t="s">
        <v>50</v>
      </c>
      <c r="B78" s="18">
        <f t="shared" si="2"/>
        <v>29749.999999999996</v>
      </c>
      <c r="C78" s="18">
        <f t="shared" si="3"/>
        <v>12750</v>
      </c>
      <c r="D78" s="18">
        <v>42500</v>
      </c>
    </row>
    <row r="79" spans="1:4" x14ac:dyDescent="0.3">
      <c r="A79" s="7"/>
      <c r="B79" s="8"/>
      <c r="C79" s="8"/>
      <c r="D79" s="8"/>
    </row>
    <row r="80" spans="1:4" ht="28.8" x14ac:dyDescent="0.3">
      <c r="A80" s="15" t="s">
        <v>51</v>
      </c>
      <c r="B80" s="18">
        <f t="shared" si="2"/>
        <v>154000</v>
      </c>
      <c r="C80" s="18">
        <f t="shared" si="3"/>
        <v>66000</v>
      </c>
      <c r="D80" s="18">
        <v>220000</v>
      </c>
    </row>
    <row r="81" spans="1:4" x14ac:dyDescent="0.3">
      <c r="A81" s="7"/>
      <c r="B81" s="8"/>
      <c r="C81" s="8"/>
      <c r="D81" s="8"/>
    </row>
    <row r="82" spans="1:4" x14ac:dyDescent="0.3">
      <c r="A82" s="15" t="s">
        <v>52</v>
      </c>
      <c r="B82" s="18">
        <f t="shared" si="2"/>
        <v>280000</v>
      </c>
      <c r="C82" s="18">
        <f t="shared" si="3"/>
        <v>120000</v>
      </c>
      <c r="D82" s="18">
        <v>400000</v>
      </c>
    </row>
    <row r="83" spans="1:4" x14ac:dyDescent="0.3">
      <c r="A83" s="7"/>
      <c r="B83" s="8"/>
      <c r="C83" s="8"/>
      <c r="D83" s="8"/>
    </row>
    <row r="84" spans="1:4" x14ac:dyDescent="0.3">
      <c r="A84" s="15" t="s">
        <v>53</v>
      </c>
      <c r="B84" s="18">
        <f t="shared" si="2"/>
        <v>116374.99999999999</v>
      </c>
      <c r="C84" s="18">
        <f t="shared" si="3"/>
        <v>49875</v>
      </c>
      <c r="D84" s="18">
        <v>166250</v>
      </c>
    </row>
    <row r="85" spans="1:4" x14ac:dyDescent="0.3">
      <c r="A85" s="6" t="s">
        <v>54</v>
      </c>
      <c r="B85" s="8">
        <f t="shared" si="2"/>
        <v>83125</v>
      </c>
      <c r="C85" s="8">
        <f t="shared" si="3"/>
        <v>35625</v>
      </c>
      <c r="D85" s="8">
        <v>118750</v>
      </c>
    </row>
    <row r="86" spans="1:4" x14ac:dyDescent="0.3">
      <c r="A86" s="6" t="s">
        <v>55</v>
      </c>
      <c r="B86" s="8">
        <f t="shared" si="2"/>
        <v>33250</v>
      </c>
      <c r="C86" s="8">
        <f t="shared" si="3"/>
        <v>14250</v>
      </c>
      <c r="D86" s="8">
        <v>47500</v>
      </c>
    </row>
    <row r="87" spans="1:4" x14ac:dyDescent="0.3">
      <c r="A87" s="7"/>
      <c r="B87" s="8"/>
      <c r="C87" s="8"/>
      <c r="D87" s="8"/>
    </row>
    <row r="88" spans="1:4" ht="28.8" x14ac:dyDescent="0.3">
      <c r="A88" s="15" t="s">
        <v>56</v>
      </c>
      <c r="B88" s="18">
        <f t="shared" si="2"/>
        <v>353500</v>
      </c>
      <c r="C88" s="18">
        <f t="shared" si="3"/>
        <v>151500</v>
      </c>
      <c r="D88" s="18">
        <v>505000</v>
      </c>
    </row>
    <row r="89" spans="1:4" x14ac:dyDescent="0.3">
      <c r="A89" s="6" t="s">
        <v>57</v>
      </c>
      <c r="B89" s="8">
        <f t="shared" si="2"/>
        <v>112000</v>
      </c>
      <c r="C89" s="8">
        <f t="shared" si="3"/>
        <v>48000</v>
      </c>
      <c r="D89" s="8">
        <v>160000</v>
      </c>
    </row>
    <row r="90" spans="1:4" x14ac:dyDescent="0.3">
      <c r="A90" s="6" t="s">
        <v>58</v>
      </c>
      <c r="B90" s="8">
        <f t="shared" si="2"/>
        <v>178500</v>
      </c>
      <c r="C90" s="8">
        <f t="shared" si="3"/>
        <v>76500</v>
      </c>
      <c r="D90" s="8">
        <v>255000</v>
      </c>
    </row>
    <row r="91" spans="1:4" x14ac:dyDescent="0.3">
      <c r="A91" s="6" t="s">
        <v>59</v>
      </c>
      <c r="B91" s="8">
        <f t="shared" si="2"/>
        <v>62999.999999999993</v>
      </c>
      <c r="C91" s="8">
        <f t="shared" si="3"/>
        <v>27000</v>
      </c>
      <c r="D91" s="8">
        <v>90000</v>
      </c>
    </row>
    <row r="92" spans="1:4" x14ac:dyDescent="0.3">
      <c r="A92" s="7"/>
      <c r="B92" s="8"/>
      <c r="C92" s="8"/>
      <c r="D92" s="8"/>
    </row>
    <row r="93" spans="1:4" x14ac:dyDescent="0.3">
      <c r="A93" s="15" t="s">
        <v>60</v>
      </c>
      <c r="B93" s="18">
        <f t="shared" si="2"/>
        <v>112875</v>
      </c>
      <c r="C93" s="18">
        <f t="shared" si="3"/>
        <v>48375</v>
      </c>
      <c r="D93" s="18">
        <v>161250</v>
      </c>
    </row>
    <row r="94" spans="1:4" x14ac:dyDescent="0.3">
      <c r="A94" s="6" t="s">
        <v>61</v>
      </c>
      <c r="B94" s="8">
        <f t="shared" si="2"/>
        <v>83125</v>
      </c>
      <c r="C94" s="8">
        <f t="shared" si="3"/>
        <v>35625</v>
      </c>
      <c r="D94" s="8">
        <v>118750</v>
      </c>
    </row>
    <row r="95" spans="1:4" x14ac:dyDescent="0.3">
      <c r="A95" s="6" t="s">
        <v>62</v>
      </c>
      <c r="B95" s="8">
        <f t="shared" si="2"/>
        <v>29749.999999999996</v>
      </c>
      <c r="C95" s="8">
        <f t="shared" si="3"/>
        <v>12750</v>
      </c>
      <c r="D95" s="8">
        <v>42500</v>
      </c>
    </row>
    <row r="96" spans="1:4" x14ac:dyDescent="0.3">
      <c r="A96" s="7"/>
      <c r="B96" s="8"/>
      <c r="C96" s="8"/>
      <c r="D96" s="8"/>
    </row>
    <row r="97" spans="1:4" x14ac:dyDescent="0.3">
      <c r="A97" s="15" t="s">
        <v>63</v>
      </c>
      <c r="B97" s="18">
        <f t="shared" si="2"/>
        <v>83125</v>
      </c>
      <c r="C97" s="18">
        <f t="shared" si="3"/>
        <v>35625</v>
      </c>
      <c r="D97" s="18">
        <v>118750</v>
      </c>
    </row>
    <row r="98" spans="1:4" x14ac:dyDescent="0.3">
      <c r="A98" s="7"/>
      <c r="B98" s="8"/>
      <c r="C98" s="8"/>
      <c r="D98" s="8"/>
    </row>
    <row r="99" spans="1:4" x14ac:dyDescent="0.3">
      <c r="A99" s="15" t="s">
        <v>64</v>
      </c>
      <c r="B99" s="18">
        <f t="shared" si="2"/>
        <v>83125</v>
      </c>
      <c r="C99" s="18">
        <f t="shared" si="3"/>
        <v>35625</v>
      </c>
      <c r="D99" s="18">
        <v>118750</v>
      </c>
    </row>
    <row r="100" spans="1:4" x14ac:dyDescent="0.3">
      <c r="A100" s="7"/>
      <c r="B100" s="8"/>
      <c r="C100" s="8"/>
      <c r="D100" s="8"/>
    </row>
    <row r="101" spans="1:4" x14ac:dyDescent="0.3">
      <c r="A101" s="15" t="s">
        <v>65</v>
      </c>
      <c r="B101" s="18">
        <f t="shared" si="2"/>
        <v>62999.999999999993</v>
      </c>
      <c r="C101" s="18">
        <f t="shared" si="3"/>
        <v>27000</v>
      </c>
      <c r="D101" s="18">
        <v>90000</v>
      </c>
    </row>
    <row r="102" spans="1:4" x14ac:dyDescent="0.3">
      <c r="A102" s="7"/>
      <c r="B102" s="8"/>
      <c r="C102" s="8"/>
      <c r="D102" s="8"/>
    </row>
    <row r="103" spans="1:4" x14ac:dyDescent="0.3">
      <c r="A103" s="15" t="s">
        <v>66</v>
      </c>
      <c r="B103" s="18">
        <f t="shared" si="2"/>
        <v>100800</v>
      </c>
      <c r="C103" s="18">
        <f t="shared" si="3"/>
        <v>43200</v>
      </c>
      <c r="D103" s="18">
        <v>144000</v>
      </c>
    </row>
    <row r="104" spans="1:4" x14ac:dyDescent="0.3">
      <c r="A104" s="7"/>
      <c r="B104" s="8"/>
      <c r="C104" s="8"/>
      <c r="D104" s="8"/>
    </row>
    <row r="105" spans="1:4" ht="28.8" x14ac:dyDescent="0.3">
      <c r="A105" s="15" t="s">
        <v>67</v>
      </c>
      <c r="B105" s="18">
        <f t="shared" ref="B105" si="4">D105*0.7</f>
        <v>74375</v>
      </c>
      <c r="C105" s="18">
        <f t="shared" ref="C105" si="5">D105*0.3</f>
        <v>31875</v>
      </c>
      <c r="D105" s="18">
        <v>106250</v>
      </c>
    </row>
    <row r="106" spans="1:4" x14ac:dyDescent="0.3">
      <c r="A106" s="7"/>
      <c r="B106" s="8"/>
      <c r="C106" s="8"/>
      <c r="D106" s="8"/>
    </row>
    <row r="107" spans="1:4" x14ac:dyDescent="0.3">
      <c r="A107" s="15" t="s">
        <v>68</v>
      </c>
      <c r="B107" s="18">
        <f t="shared" si="2"/>
        <v>74375</v>
      </c>
      <c r="C107" s="18">
        <f t="shared" si="3"/>
        <v>31875</v>
      </c>
      <c r="D107" s="18">
        <v>106250</v>
      </c>
    </row>
    <row r="108" spans="1:4" x14ac:dyDescent="0.3">
      <c r="A108" s="7"/>
      <c r="B108" s="8"/>
      <c r="C108" s="8"/>
      <c r="D108" s="8"/>
    </row>
    <row r="109" spans="1:4" x14ac:dyDescent="0.3">
      <c r="A109" s="15" t="s">
        <v>69</v>
      </c>
      <c r="B109" s="18">
        <f t="shared" si="2"/>
        <v>154000</v>
      </c>
      <c r="C109" s="18">
        <f t="shared" si="3"/>
        <v>66000</v>
      </c>
      <c r="D109" s="18">
        <v>220000</v>
      </c>
    </row>
    <row r="110" spans="1:4" x14ac:dyDescent="0.3">
      <c r="A110" s="7"/>
      <c r="B110" s="8"/>
      <c r="C110" s="8"/>
      <c r="D110" s="8"/>
    </row>
    <row r="111" spans="1:4" x14ac:dyDescent="0.3">
      <c r="A111" s="15" t="s">
        <v>70</v>
      </c>
      <c r="B111" s="18">
        <f t="shared" si="2"/>
        <v>40950</v>
      </c>
      <c r="C111" s="18">
        <f t="shared" si="3"/>
        <v>17550</v>
      </c>
      <c r="D111" s="18">
        <v>58500</v>
      </c>
    </row>
    <row r="112" spans="1:4" x14ac:dyDescent="0.3">
      <c r="A112" s="13" t="s">
        <v>4</v>
      </c>
      <c r="B112" s="14">
        <f>B12+B16+B18+B20+B22+B24+B26+B28+B30+B32+B34+B36+B42+B46+B48+B50+B54+B56+B62+B64+B66+B68+B70+B72+B74+B76+B78+B80+B82+B84+B88+B93+B97+B99+B101+B103+B105+B107+B109+B111</f>
        <v>6044150</v>
      </c>
      <c r="C112" s="14">
        <f>C12+C16+C18+C20+C22+C24+C26+C28+C30+C32+C34+C36+C42+C46+C48+C50+C54+C56+C62+C64+C66+C68+C70+C72+C74+C76+C78+C80+C82+C84+C88+C93+C97+C99+C101+C103+C105+C107+C109+C111</f>
        <v>2590350</v>
      </c>
      <c r="D112" s="14">
        <f>D12+D16+D18+D20+D22+D24+D26+D28+D30+D32+D34+D36+D42+D46+D48+D50+D54+D56+D62+D64+D66+D68+D70+D72+D74+D76+D78+D80+D82+D84+D88+D93+D97+D99+D101+D103+D105+D107+D109+D111</f>
        <v>8634500</v>
      </c>
    </row>
    <row r="114" spans="5:5" x14ac:dyDescent="0.3">
      <c r="E114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McCauley</dc:creator>
  <cp:lastModifiedBy>Dean, Katherine</cp:lastModifiedBy>
  <dcterms:created xsi:type="dcterms:W3CDTF">2016-09-30T18:27:02Z</dcterms:created>
  <dcterms:modified xsi:type="dcterms:W3CDTF">2023-08-08T13:31:03Z</dcterms:modified>
</cp:coreProperties>
</file>