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1103"/>
  <workbookPr defaultThemeVersion="124226"/>
  <mc:AlternateContent xmlns:mc="http://schemas.openxmlformats.org/markup-compatibility/2006">
    <mc:Choice Requires="x15">
      <x15ac:absPath xmlns:x15ac="http://schemas.microsoft.com/office/spreadsheetml/2010/11/ac" url="/Users/administrator/Desktop/"/>
    </mc:Choice>
  </mc:AlternateContent>
  <xr:revisionPtr revIDLastSave="0" documentId="8_{8D157C19-4819-E740-B195-958E4A42D04C}" xr6:coauthVersionLast="45" xr6:coauthVersionMax="45" xr10:uidLastSave="{00000000-0000-0000-0000-000000000000}"/>
  <bookViews>
    <workbookView xWindow="0" yWindow="460" windowWidth="28800" windowHeight="14720" tabRatio="739" xr2:uid="{00000000-000D-0000-FFFF-FFFF00000000}"/>
  </bookViews>
  <sheets>
    <sheet name="Introduction" sheetId="12" r:id="rId1"/>
    <sheet name="Activity Reporting" sheetId="1" r:id="rId2"/>
    <sheet name="Revenue" sheetId="8" r:id="rId3"/>
    <sheet name="Expense" sheetId="9" r:id="rId4"/>
    <sheet name="Balance Sheet" sheetId="11" r:id="rId5"/>
    <sheet name="Staffing" sheetId="4" r:id="rId6"/>
    <sheet name="Indicators" sheetId="2" state="hidden" r:id="rId7"/>
    <sheet name="Glossary" sheetId="3" r:id="rId8"/>
    <sheet name="Calculations" sheetId="10" state="hidden" r:id="rId9"/>
    <sheet name="Sheet1" sheetId="7" state="hidden" r:id="rId10"/>
  </sheets>
  <definedNames>
    <definedName name="_xlnm.Print_Area" localSheetId="1">'Activity Reporting'!$A$1:$K$71</definedName>
    <definedName name="_xlnm.Print_Area" localSheetId="5">Staffing!$A$1:$J$40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25" i="1" l="1"/>
  <c r="G25" i="1"/>
  <c r="D25" i="1"/>
  <c r="H24" i="1"/>
  <c r="J24" i="1" s="1"/>
  <c r="H23" i="1"/>
  <c r="J23" i="1" s="1"/>
  <c r="H22" i="1"/>
  <c r="J22" i="1" s="1"/>
  <c r="H21" i="1"/>
  <c r="J21" i="1" s="1"/>
  <c r="H20" i="1"/>
  <c r="J20" i="1" s="1"/>
  <c r="F87" i="9" l="1"/>
  <c r="F82" i="9"/>
  <c r="F72" i="9"/>
  <c r="F64" i="9"/>
  <c r="F53" i="9"/>
  <c r="F33" i="9"/>
  <c r="F23" i="9"/>
  <c r="F11" i="9"/>
  <c r="E87" i="9"/>
  <c r="E82" i="9"/>
  <c r="E72" i="9"/>
  <c r="E64" i="9"/>
  <c r="E53" i="9"/>
  <c r="E33" i="9"/>
  <c r="E23" i="9"/>
  <c r="E11" i="9"/>
  <c r="F55" i="8"/>
  <c r="F52" i="8"/>
  <c r="F48" i="8"/>
  <c r="F39" i="8"/>
  <c r="F30" i="8"/>
  <c r="F25" i="8"/>
  <c r="F19" i="8"/>
  <c r="E55" i="8"/>
  <c r="E52" i="8"/>
  <c r="E48" i="8"/>
  <c r="E39" i="8"/>
  <c r="E30" i="8"/>
  <c r="E25" i="8"/>
  <c r="E19" i="8"/>
  <c r="F89" i="9" l="1"/>
  <c r="F57" i="8"/>
  <c r="E89" i="9"/>
  <c r="E57" i="8"/>
  <c r="H65" i="1"/>
  <c r="H64" i="1"/>
  <c r="H63" i="1"/>
  <c r="H62" i="1"/>
  <c r="H61" i="1"/>
  <c r="H57" i="1"/>
  <c r="H56" i="1"/>
  <c r="H55" i="1"/>
  <c r="H54" i="1"/>
  <c r="H53" i="1"/>
  <c r="H52" i="1"/>
  <c r="H51" i="1"/>
  <c r="H50" i="1"/>
  <c r="H49" i="1"/>
  <c r="H48" i="1"/>
  <c r="H47" i="1"/>
  <c r="H46" i="1"/>
  <c r="H34" i="1"/>
  <c r="H33" i="1"/>
  <c r="H32" i="1"/>
  <c r="H31" i="1"/>
  <c r="H30" i="1"/>
  <c r="H29" i="1"/>
  <c r="H28" i="1"/>
  <c r="H19" i="1"/>
  <c r="H18" i="1"/>
  <c r="H17" i="1"/>
  <c r="H16" i="1"/>
  <c r="H15" i="1"/>
  <c r="H14" i="1"/>
  <c r="H13" i="1"/>
  <c r="H25" i="1" l="1"/>
  <c r="H29" i="4"/>
  <c r="H30" i="4"/>
  <c r="H28" i="4"/>
  <c r="I19" i="4"/>
  <c r="I20" i="4"/>
  <c r="I18" i="4"/>
  <c r="F11" i="4"/>
  <c r="F10" i="4"/>
  <c r="F9" i="4"/>
  <c r="D66" i="1"/>
  <c r="D58" i="1"/>
  <c r="D43" i="1"/>
  <c r="E25" i="1"/>
  <c r="E43" i="1"/>
  <c r="D35" i="1"/>
  <c r="G43" i="1" l="1"/>
  <c r="F4" i="2"/>
  <c r="J8" i="1" l="1"/>
  <c r="H41" i="10" l="1"/>
  <c r="G41" i="10"/>
  <c r="F41" i="10"/>
  <c r="H39" i="10"/>
  <c r="H38" i="10"/>
  <c r="G38" i="10"/>
  <c r="F38" i="10"/>
  <c r="C38" i="10"/>
  <c r="B38" i="10"/>
  <c r="H37" i="10"/>
  <c r="G37" i="10"/>
  <c r="F37" i="10"/>
  <c r="C37" i="10"/>
  <c r="B37" i="10"/>
  <c r="H36" i="10"/>
  <c r="G36" i="10"/>
  <c r="F36" i="10"/>
  <c r="C36" i="10"/>
  <c r="B36" i="10"/>
  <c r="H35" i="10"/>
  <c r="G35" i="10"/>
  <c r="F35" i="10"/>
  <c r="C35" i="10"/>
  <c r="B35" i="10"/>
  <c r="H34" i="10"/>
  <c r="G34" i="10"/>
  <c r="F34" i="10"/>
  <c r="C34" i="10"/>
  <c r="B34" i="10"/>
  <c r="H33" i="10"/>
  <c r="G33" i="10"/>
  <c r="F33" i="10"/>
  <c r="C33" i="10"/>
  <c r="B33" i="10"/>
  <c r="H32" i="10"/>
  <c r="H43" i="10" s="1"/>
  <c r="G32" i="10"/>
  <c r="G43" i="10" s="1"/>
  <c r="F32" i="10"/>
  <c r="F43" i="10" s="1"/>
  <c r="C32" i="10"/>
  <c r="C43" i="10" s="1"/>
  <c r="B32" i="10"/>
  <c r="B43" i="10" s="1"/>
  <c r="G28" i="10"/>
  <c r="G40" i="10" s="1"/>
  <c r="F28" i="10"/>
  <c r="F40" i="10" s="1"/>
  <c r="C28" i="10"/>
  <c r="C40" i="10" s="1"/>
  <c r="B28" i="10"/>
  <c r="B40" i="10" s="1"/>
  <c r="H26" i="10"/>
  <c r="H25" i="10"/>
  <c r="H24" i="10"/>
  <c r="H23" i="10"/>
  <c r="H22" i="10"/>
  <c r="H28" i="10" s="1"/>
  <c r="H40" i="10" s="1"/>
  <c r="B9" i="10"/>
  <c r="B13" i="10" s="1"/>
  <c r="B17" i="10" s="1"/>
  <c r="I66" i="1"/>
  <c r="G66" i="1"/>
  <c r="E66" i="1"/>
  <c r="J65" i="1"/>
  <c r="J64" i="1"/>
  <c r="J63" i="1"/>
  <c r="J62" i="1"/>
  <c r="I58" i="1"/>
  <c r="G58" i="1"/>
  <c r="E58" i="1"/>
  <c r="J57" i="1"/>
  <c r="J56" i="1"/>
  <c r="J55" i="1"/>
  <c r="J54" i="1"/>
  <c r="J53" i="1"/>
  <c r="J52" i="1"/>
  <c r="J51" i="1"/>
  <c r="J50" i="1"/>
  <c r="J49" i="1"/>
  <c r="J48" i="1"/>
  <c r="J47" i="1"/>
  <c r="J46" i="1"/>
  <c r="J19" i="1"/>
  <c r="J18" i="1"/>
  <c r="J17" i="1"/>
  <c r="E35" i="1"/>
  <c r="G35" i="1"/>
  <c r="I35" i="1"/>
  <c r="I43" i="1"/>
  <c r="J39" i="1"/>
  <c r="J40" i="1"/>
  <c r="J41" i="1"/>
  <c r="J42" i="1"/>
  <c r="J38" i="1"/>
  <c r="J14" i="1"/>
  <c r="J15" i="1"/>
  <c r="J16" i="1"/>
  <c r="J28" i="1"/>
  <c r="J29" i="1"/>
  <c r="J30" i="1"/>
  <c r="J31" i="1"/>
  <c r="J32" i="1"/>
  <c r="J33" i="1"/>
  <c r="J34" i="1"/>
  <c r="J13" i="1"/>
  <c r="J10" i="1"/>
  <c r="J25" i="1" l="1"/>
  <c r="J35" i="1"/>
  <c r="J43" i="1"/>
  <c r="H66" i="1"/>
  <c r="B46" i="10"/>
  <c r="B45" i="10"/>
  <c r="J61" i="1"/>
  <c r="J66" i="1" s="1"/>
  <c r="J58" i="1"/>
  <c r="H58" i="1"/>
  <c r="H35" i="1"/>
  <c r="H43" i="1"/>
  <c r="D53" i="9"/>
  <c r="D11" i="9"/>
  <c r="G38" i="4"/>
  <c r="H38" i="4" s="1"/>
  <c r="G37" i="4"/>
  <c r="H37" i="4" s="1"/>
  <c r="D87" i="9"/>
  <c r="D82" i="9"/>
  <c r="D64" i="9"/>
  <c r="D72" i="9"/>
  <c r="D33" i="9"/>
  <c r="D23" i="9"/>
  <c r="D55" i="8"/>
  <c r="D52" i="8"/>
  <c r="D48" i="8"/>
  <c r="D39" i="8"/>
  <c r="D30" i="8"/>
  <c r="D25" i="8"/>
  <c r="D19" i="8"/>
  <c r="I70" i="1" l="1"/>
  <c r="D89" i="9"/>
  <c r="D57" i="8"/>
  <c r="F14" i="2"/>
  <c r="F16" i="2" l="1"/>
  <c r="F5" i="2" l="1"/>
  <c r="F9" i="2" l="1"/>
  <c r="F21" i="2"/>
  <c r="F12" i="2" l="1"/>
  <c r="F19" i="2" s="1"/>
</calcChain>
</file>

<file path=xl/sharedStrings.xml><?xml version="1.0" encoding="utf-8"?>
<sst xmlns="http://schemas.openxmlformats.org/spreadsheetml/2006/main" count="513" uniqueCount="413">
  <si>
    <t>GENERAL INFORMATION</t>
  </si>
  <si>
    <t>Contact Person:</t>
  </si>
  <si>
    <t># of Employees:</t>
  </si>
  <si>
    <t>TOTAL</t>
  </si>
  <si>
    <t># OF STAFF HOURS</t>
  </si>
  <si>
    <t>FINANCIAL DATA</t>
  </si>
  <si>
    <t>OPERATING REVENUE</t>
  </si>
  <si>
    <t>Net Patient Service Revenue</t>
  </si>
  <si>
    <t>Other Revenue</t>
  </si>
  <si>
    <t>Total Revenue</t>
  </si>
  <si>
    <t>NET REVENUE (LOSS) FROM OPERATIONS</t>
  </si>
  <si>
    <t>NON-OPERATING GAINS (LOSSES)</t>
  </si>
  <si>
    <t>NET REVENUE (LOSS)</t>
  </si>
  <si>
    <t>FOUNDATION COMMUNITY BENEFIT</t>
  </si>
  <si>
    <t>Community Services</t>
  </si>
  <si>
    <t>Community Building</t>
  </si>
  <si>
    <t>TOTAL FOUNDATION COMMUNITY BENEFIT</t>
  </si>
  <si>
    <t>% OF OPERATING EXPENSES</t>
  </si>
  <si>
    <t>DIRECT COST($)</t>
  </si>
  <si>
    <t>INDIRECT COST($)</t>
  </si>
  <si>
    <t>Contact Email:</t>
  </si>
  <si>
    <t>NET COMMUNITY BENEFIT</t>
  </si>
  <si>
    <t>INDIRECT COST RATIO</t>
  </si>
  <si>
    <t>TOTAL OPERATING EXPENSES</t>
  </si>
  <si>
    <t># OF ENCOUNTERS</t>
  </si>
  <si>
    <t>Grants</t>
  </si>
  <si>
    <t>Community Benefit Operations</t>
  </si>
  <si>
    <t>Community Health Services</t>
  </si>
  <si>
    <t>Health Professions Education</t>
  </si>
  <si>
    <t>Mission Driven Health Care Services</t>
  </si>
  <si>
    <t>Research</t>
  </si>
  <si>
    <t>Financial Contributions</t>
  </si>
  <si>
    <t>Community Building Activities</t>
  </si>
  <si>
    <t>Charity Care</t>
  </si>
  <si>
    <t>Foundation Funded Community Benefit</t>
  </si>
  <si>
    <t>% of NET REVENUE</t>
  </si>
  <si>
    <t>N/A</t>
  </si>
  <si>
    <t>Total Community Health Services</t>
  </si>
  <si>
    <t>Total Health Professions Education</t>
  </si>
  <si>
    <t>Total Community Benefit Operations</t>
  </si>
  <si>
    <t>Medicaid Costs</t>
  </si>
  <si>
    <t>Medicaid Assesments</t>
  </si>
  <si>
    <t xml:space="preserve">Rural Ambulance </t>
  </si>
  <si>
    <t>Community Benefit</t>
  </si>
  <si>
    <t>Costs in Excess of Medicaid Payments</t>
  </si>
  <si>
    <t>Medicaid Surcharge</t>
  </si>
  <si>
    <t>Other costs in excess of public program payment</t>
  </si>
  <si>
    <t>Subsidized health services</t>
  </si>
  <si>
    <t>Education and workforce development</t>
  </si>
  <si>
    <t>Cash and in-kind donations</t>
  </si>
  <si>
    <t>Total cost of community benefits</t>
  </si>
  <si>
    <t>Percent of total operating expenses</t>
  </si>
  <si>
    <t>Community building</t>
  </si>
  <si>
    <t>Costs in excess of Medicare payments</t>
  </si>
  <si>
    <t>Other care provided without compensation</t>
  </si>
  <si>
    <t>Taxes and fees</t>
  </si>
  <si>
    <t>Total value of community contributions</t>
  </si>
  <si>
    <t>Targeted community services operating expenses</t>
  </si>
  <si>
    <t>Costs in excess of public program payments</t>
  </si>
  <si>
    <t>Government underfunding as percentage of operating expenses</t>
  </si>
  <si>
    <t>Ambulance Service Name:</t>
  </si>
  <si>
    <t>Contact Phone Number:</t>
  </si>
  <si>
    <t># of Volunteers:</t>
  </si>
  <si>
    <t>Calculation of Staff and Volunteer Time</t>
  </si>
  <si>
    <t>Hours Per</t>
  </si>
  <si>
    <t>Annual</t>
  </si>
  <si>
    <t>Week</t>
  </si>
  <si>
    <t>Rate/Hr</t>
  </si>
  <si>
    <t>Cost</t>
  </si>
  <si>
    <t>Director</t>
  </si>
  <si>
    <t>Administrative Position #2</t>
  </si>
  <si>
    <t>Administrative Position #3</t>
  </si>
  <si>
    <t># of Crew</t>
  </si>
  <si>
    <t>Hours per</t>
  </si>
  <si>
    <t>Hourly</t>
  </si>
  <si>
    <t xml:space="preserve"># of </t>
  </si>
  <si>
    <t>Daily</t>
  </si>
  <si>
    <t>Members</t>
  </si>
  <si>
    <t>day</t>
  </si>
  <si>
    <t>Rate</t>
  </si>
  <si>
    <t>Transports</t>
  </si>
  <si>
    <t>Rate*</t>
  </si>
  <si>
    <t>Mechanics</t>
  </si>
  <si>
    <t>Administrative</t>
  </si>
  <si>
    <t>*Estimated National Value of Each Volunteer Hour</t>
  </si>
  <si>
    <t xml:space="preserve"> Charitable organizations </t>
  </si>
  <si>
    <t>Organizations that help the poor or underprivileged, advance education or science, lessen the burdens of government, decrease neighborhood tensions, or combat community deterioration</t>
  </si>
  <si>
    <t xml:space="preserve"> Charity care </t>
  </si>
  <si>
    <t xml:space="preserve"> Community benefits </t>
  </si>
  <si>
    <t>Programs or activities that provide treatment and/or promote health and healing and tend to generate little profit or lose money; respond to needs of low income or underserved people; provide services that would not be provided or would need to be provided by the government or other nonprofits if the decision was based on financial terms; respond to public health needs; or involve education or research that furthers community health</t>
  </si>
  <si>
    <t xml:space="preserve"> Community building </t>
  </si>
  <si>
    <t xml:space="preserve"> Discounts offered to uninsured patients </t>
  </si>
  <si>
    <t>GLOSSARY</t>
  </si>
  <si>
    <t xml:space="preserve"> Education and workforce development </t>
  </si>
  <si>
    <t>Unpaid costs associated with providing clinical training, internships, residencies and scholarships for tomorrow’s health care workforce</t>
  </si>
  <si>
    <t xml:space="preserve"> Other care provided without compensation (bad debt) </t>
  </si>
  <si>
    <t xml:space="preserve"> Other community benefit costs </t>
  </si>
  <si>
    <t>Administrative costs, including staff, for implementing, managing and documenting community benefit activities and programs</t>
  </si>
  <si>
    <t xml:space="preserve"> Other costs in excess of public program payments </t>
  </si>
  <si>
    <t xml:space="preserve"> Research </t>
  </si>
  <si>
    <t xml:space="preserve"> Subsidized health services </t>
  </si>
  <si>
    <t xml:space="preserve"> Taxes and fees </t>
  </si>
  <si>
    <t>TOTAL AMBULANCE COMMUNITY BENEFIT</t>
  </si>
  <si>
    <t>Medicare Costs</t>
  </si>
  <si>
    <t>Contribution of volunteer labor</t>
  </si>
  <si>
    <t>Contracted - ALS</t>
  </si>
  <si>
    <t>Contracted - BLS</t>
  </si>
  <si>
    <t>Contracted - Other</t>
  </si>
  <si>
    <t>Late Charges</t>
  </si>
  <si>
    <t>Dispatch/Standby/Towing</t>
  </si>
  <si>
    <t>Patient Service - Other</t>
  </si>
  <si>
    <t>FEMA/Disaster Relief</t>
  </si>
  <si>
    <t>Special Events</t>
  </si>
  <si>
    <t>Irregular Service - Other</t>
  </si>
  <si>
    <t>Other Services</t>
  </si>
  <si>
    <t>Training</t>
  </si>
  <si>
    <t>Rental</t>
  </si>
  <si>
    <t>Collections</t>
  </si>
  <si>
    <t>Collections - Revenues</t>
  </si>
  <si>
    <t>Collections - Adjustments</t>
  </si>
  <si>
    <t>Contractual Revenues - Other</t>
  </si>
  <si>
    <t>Donations &amp; Bequests</t>
  </si>
  <si>
    <t>Endowment</t>
  </si>
  <si>
    <t>Endowment - Revenues</t>
  </si>
  <si>
    <t>Endowment - Interest</t>
  </si>
  <si>
    <t>Contributions - Other</t>
  </si>
  <si>
    <t>Interest on Investments</t>
  </si>
  <si>
    <t>Gain or Loss on Sale of Investment</t>
  </si>
  <si>
    <t>Other</t>
  </si>
  <si>
    <t>Rebates &amp; Refunds</t>
  </si>
  <si>
    <t>Sale of or Compensation for Loss of Fixed Assets</t>
  </si>
  <si>
    <t>Services Provided Other Funds</t>
  </si>
  <si>
    <t>Miscellaneous</t>
  </si>
  <si>
    <t>Uniforms</t>
  </si>
  <si>
    <t>Dispatch Supplies</t>
  </si>
  <si>
    <t>Dispatch Minor Equipment</t>
  </si>
  <si>
    <t>Telephone</t>
  </si>
  <si>
    <t>Radio Maintenance</t>
  </si>
  <si>
    <t>Office Supplies</t>
  </si>
  <si>
    <t>Office Repair &amp; Maintenance</t>
  </si>
  <si>
    <t>Office Minor Equipment</t>
  </si>
  <si>
    <t>Books &amp; Periodicals</t>
  </si>
  <si>
    <t>Travel &amp; Entertainment</t>
  </si>
  <si>
    <t>Administration Telephone</t>
  </si>
  <si>
    <t>Unemployment Tax</t>
  </si>
  <si>
    <t>FICA Tax</t>
  </si>
  <si>
    <t>General Liability Insurance</t>
  </si>
  <si>
    <t>Professional Liability Insurance</t>
  </si>
  <si>
    <t>Umbrella Coverage</t>
  </si>
  <si>
    <t>Health Insurance</t>
  </si>
  <si>
    <t>Pension Plan</t>
  </si>
  <si>
    <t>Accounting Fees</t>
  </si>
  <si>
    <t>Collection Agency Fees</t>
  </si>
  <si>
    <t>Software Maintenance Contracts</t>
  </si>
  <si>
    <t>Consulting Fees</t>
  </si>
  <si>
    <t>Service Contracts</t>
  </si>
  <si>
    <t>Dues &amp; Memberships</t>
  </si>
  <si>
    <t>Licenses</t>
  </si>
  <si>
    <t>Donations</t>
  </si>
  <si>
    <t>Printing &amp; Publication</t>
  </si>
  <si>
    <t>Employment Agencies</t>
  </si>
  <si>
    <t>Facilities Supplies &amp; Services</t>
  </si>
  <si>
    <t>Building Maintenance</t>
  </si>
  <si>
    <t>Property Taxes</t>
  </si>
  <si>
    <t>Utilities</t>
  </si>
  <si>
    <t>Housekeeping</t>
  </si>
  <si>
    <t>Property Insurance</t>
  </si>
  <si>
    <t>Vehicle Gas &amp; Oil</t>
  </si>
  <si>
    <t>Vehicle Repairs</t>
  </si>
  <si>
    <t>Growth in net patient revenue (cash from patient transports)/Growth in operating expenditures (measure over 3 years)</t>
  </si>
  <si>
    <t>Patient revenue per run (including non-rev runs)</t>
  </si>
  <si>
    <t>For publicly supported services - % of budget from public subsidy</t>
  </si>
  <si>
    <t>For publicly supported services - 3 year rate of change in public subsidy</t>
  </si>
  <si>
    <t>For hospital supported services - % of budget from hospital subsidy (separately report any subsidy hospital receives to provide EMS services)</t>
  </si>
  <si>
    <t>For hospital supported services - 3 year rate of change in hospital subsidy</t>
  </si>
  <si>
    <t>Labor hours  provided by unpaid staff/Total labor hours</t>
  </si>
  <si>
    <t>Average age of ambulance fleet</t>
  </si>
  <si>
    <t>Average age of ambulance crew</t>
  </si>
  <si>
    <t>Days cash on hand</t>
  </si>
  <si>
    <t>Cash flow margin</t>
  </si>
  <si>
    <t>Operating margin (this measurement is likely problematic both from a collection standpoint and a utility standpoint)</t>
  </si>
  <si>
    <t>Skill mix measure - % of medic hours and % of EMT hours</t>
  </si>
  <si>
    <t>Skill mix measure - % of transfers to total runs</t>
  </si>
  <si>
    <t>Mileage to next closest ambulance service</t>
  </si>
  <si>
    <t>Runs per day</t>
  </si>
  <si>
    <t>Number of crews covering (provide split if not consistent)</t>
  </si>
  <si>
    <t>Average rate of pay (total labor expense/total labor hours)</t>
  </si>
  <si>
    <t>Community HPSA Score or in a MUA/MUP</t>
  </si>
  <si>
    <t>Taxes and other forms of support</t>
  </si>
  <si>
    <t>these all for dependence on public support</t>
  </si>
  <si>
    <t>EMS usually seen as dead weight and not as common in rural</t>
  </si>
  <si>
    <t>for dependence on volunteer labor</t>
  </si>
  <si>
    <t>advanced life support</t>
  </si>
  <si>
    <t>Skill mix measure - % of ALS runs</t>
  </si>
  <si>
    <t>for financial model - operating expenditures over revenue, net patient revenue</t>
  </si>
  <si>
    <t>see mix of revenue generating runs vs nonrevenue generating</t>
  </si>
  <si>
    <t>how old is capital equipment</t>
  </si>
  <si>
    <t>NOTES</t>
  </si>
  <si>
    <t>sustainabilit of financial model</t>
  </si>
  <si>
    <t>operated by counties in Kansas</t>
  </si>
  <si>
    <t>difficult for fire stations to separate ambulance services</t>
  </si>
  <si>
    <t>most will not have advanced accounting systems</t>
  </si>
  <si>
    <t>most are run by volunteers</t>
  </si>
  <si>
    <t xml:space="preserve">in MN the health systems operate the ambulance </t>
  </si>
  <si>
    <t>PATIENT SERVICE</t>
  </si>
  <si>
    <t>IRREGULAR SERVICE</t>
  </si>
  <si>
    <t>Community Events</t>
  </si>
  <si>
    <t>OTHER SERVICES</t>
  </si>
  <si>
    <t>CONTRIBUTIONS</t>
  </si>
  <si>
    <t>In-Kind Contributions</t>
  </si>
  <si>
    <t>EARNINGS ON INVESTMENTS</t>
  </si>
  <si>
    <t>OTHER</t>
  </si>
  <si>
    <t>Recovery of Prior Years' Expenditures</t>
  </si>
  <si>
    <t>TOTAL REVENUE</t>
  </si>
  <si>
    <t>EMPLOYEE AND VOLUNTEER</t>
  </si>
  <si>
    <t>Ambulance Paid Staff - ALS</t>
  </si>
  <si>
    <t>Ambulance Paid Staff - BLS</t>
  </si>
  <si>
    <t>Ambulance Volunteer Staff - ALS</t>
  </si>
  <si>
    <t>Ambulance Volunteer Staff - BLS</t>
  </si>
  <si>
    <t>PATIENT CARE</t>
  </si>
  <si>
    <t>Medical Supplies</t>
  </si>
  <si>
    <t xml:space="preserve">Gases (oxygen) </t>
  </si>
  <si>
    <t>Drugs</t>
  </si>
  <si>
    <t xml:space="preserve">Laundry &amp; Linen </t>
  </si>
  <si>
    <t>Equipment Repair</t>
  </si>
  <si>
    <t>Minor Equipment</t>
  </si>
  <si>
    <t>DISPATCH</t>
  </si>
  <si>
    <t>Radio Antenna (Total Monthly Fees)</t>
  </si>
  <si>
    <t>Cell Phone (Total Monthly Fees)</t>
  </si>
  <si>
    <t>Pager (Total Monthly Fees)</t>
  </si>
  <si>
    <t>ADMINISTRATION</t>
  </si>
  <si>
    <t>Worker's Compensation</t>
  </si>
  <si>
    <t>INSURANCE AND TAXES</t>
  </si>
  <si>
    <t>Legal Fes</t>
  </si>
  <si>
    <t>FEES</t>
  </si>
  <si>
    <t>Management Contracts</t>
  </si>
  <si>
    <t>Claim Processing Contracts</t>
  </si>
  <si>
    <t xml:space="preserve">Food </t>
  </si>
  <si>
    <t>Advertising</t>
  </si>
  <si>
    <t>BUILDING</t>
  </si>
  <si>
    <t>Laundry - Non Patient Care</t>
  </si>
  <si>
    <t>VEHICLES</t>
  </si>
  <si>
    <t>Other Building Expenses</t>
  </si>
  <si>
    <t>Other Vehicle Expenses</t>
  </si>
  <si>
    <t>Other Fees</t>
  </si>
  <si>
    <t>Other Insurance &amp; Taxes</t>
  </si>
  <si>
    <t>Other Adminstration Expenses</t>
  </si>
  <si>
    <t>Other Dispatch Expenses</t>
  </si>
  <si>
    <t>Other Patient Care Expenses</t>
  </si>
  <si>
    <t>Other Exployee and Volunteer Expenses</t>
  </si>
  <si>
    <t>TOTAL EXPENSES</t>
  </si>
  <si>
    <t>ALS Personnel</t>
  </si>
  <si>
    <t>BLS Personnel</t>
  </si>
  <si>
    <t>Personnel</t>
  </si>
  <si>
    <t>Hours</t>
  </si>
  <si>
    <t>Total</t>
  </si>
  <si>
    <t>Either use the detailed sections OR enter an annual amount.</t>
  </si>
  <si>
    <t>Either use the detailed OR enter an annual amount.</t>
  </si>
  <si>
    <t>Either specify hours per week and a rate OR enter an annual amount.</t>
  </si>
  <si>
    <t>AMBULANCE STAFF, PAID</t>
  </si>
  <si>
    <t>AMBULANCE STAFF, VOLUNTEER</t>
  </si>
  <si>
    <t>Money, food, equipment, supplies or services donated to individuals, other nonprofits or the community at large</t>
  </si>
  <si>
    <t>The cost incurred by an ambulance service in providing free or discounted health care to low-income people who qualify according to the ambulance services' policies</t>
  </si>
  <si>
    <t>Costs that the ambulance service incurs to support programs or activities intended to improve the overall community’s strength and security. Typical activities include addressing homelessness and poverty, supporting economic development or environmental protection efforts, or improving public spaces through revitalization, art, streets or lighting, or graffiti removal.</t>
  </si>
  <si>
    <t>Services such as community health education, support groups, transportation, smoking or weight-loss programs that are provided by an ambulance service for little or no fees to improve community health</t>
  </si>
  <si>
    <t>The financial loss suffered by ambulance services resulting from the difference between payments received from Medicaid and the cost of care provided to low-income and medically indigent Medicaid enrollees</t>
  </si>
  <si>
    <t>The financial loss suffered by ambulance services resulting from the difference between payments received from Medicare and the cost of care provided to Medicare enrollees</t>
  </si>
  <si>
    <t>Discounts from charges for ambulance services provided to uninsured patients are available through state (AG agreement) and federal (IRS 501r) guidelines, as well as individual ambulance service's charity care/financial assistance policies</t>
  </si>
  <si>
    <t>Charges for care provided to patients who neither pay their share of the ambulance bill nor complete the steps necessary to receive charity care or public insurance</t>
  </si>
  <si>
    <t>The financial loss suffered by ambulance services resulting from the difference between payments received from public programs for those in need of support and the cost of care provided to those enrollees</t>
  </si>
  <si>
    <t>Unreimbursed costs associated with clinical and community health research, including reducing disparities in health care and preventing illness, which results in knowledge that is shared beyond the ambulance service</t>
  </si>
  <si>
    <t>Health care, such as emergency and trauma, behavioral health or renal dialysis services, provided at a financial loss because they meet community needs or, if not provided by the ambulance service would be unavailable in the community or would become the responsibility of government or another nonprofit</t>
  </si>
  <si>
    <t>Property taxes, fees in lieu of taxes and other fees or surcharges paid by the ambulance service to local or state government</t>
  </si>
  <si>
    <t>Minor equipment consists of equipment with a per unit acquisition cost less than $5,000 AND with a useful life greater than one year.</t>
  </si>
  <si>
    <t>Shift</t>
  </si>
  <si>
    <t>Activity 8</t>
  </si>
  <si>
    <t>Activity 9</t>
  </si>
  <si>
    <t>Activity 10</t>
  </si>
  <si>
    <t>Activity 11</t>
  </si>
  <si>
    <t>Activity 12</t>
  </si>
  <si>
    <t>Total Activity Expense</t>
  </si>
  <si>
    <t>Number of Staff Hours</t>
  </si>
  <si>
    <t>Direct Offsetting Revenue</t>
  </si>
  <si>
    <t>Net Community Benefit</t>
  </si>
  <si>
    <t>Number of Encounters (Or Persons Served)</t>
  </si>
  <si>
    <t>Unpaid Costs of Medicaid</t>
  </si>
  <si>
    <t>INSTRUCTIONS:</t>
  </si>
  <si>
    <t xml:space="preserve">3. Enter information and data in the light orange cells, the dark orange will calculate for you. No input is necessary for the dark orange cells. </t>
  </si>
  <si>
    <t xml:space="preserve">2. Add new lines for additional activities if necessary. </t>
  </si>
  <si>
    <t>Subsidized or Mission Driven Health Services</t>
  </si>
  <si>
    <t>Unpaid Costs of Medicare</t>
  </si>
  <si>
    <t>(This tab will be hidden from those filling out the worksheets)</t>
  </si>
  <si>
    <t>Get breakdown of runs by financial class - self-pay, medicare, medicaid, (and one more)</t>
  </si>
  <si>
    <t>Then run division of percent of total expense to get the activity expense for each</t>
  </si>
  <si>
    <t>all payments related to financial class</t>
  </si>
  <si>
    <t>be able to demonstrate the shortfall of medicare</t>
  </si>
  <si>
    <t>Looking at first payer category, or primary payer</t>
  </si>
  <si>
    <t>Billed Transports</t>
  </si>
  <si>
    <t>Total Amount Billed</t>
  </si>
  <si>
    <t>Total Amount Collected</t>
  </si>
  <si>
    <t>Total Community Building Activities</t>
  </si>
  <si>
    <t>Discounts for private pay - subsidized or reduced care. Could also include unpaid billed</t>
  </si>
  <si>
    <t>Medicare</t>
  </si>
  <si>
    <t>Medicaid</t>
  </si>
  <si>
    <t>Local Tax Receipts</t>
  </si>
  <si>
    <t>State Tax Receipts</t>
  </si>
  <si>
    <t>Hide 7 to 10 - but have it calculate in the background - based on informaiton provided in revenue and expense</t>
  </si>
  <si>
    <t>Total Wages</t>
  </si>
  <si>
    <t>&amp; Stipends</t>
  </si>
  <si>
    <t>Management</t>
  </si>
  <si>
    <t>ON-STAFF MECHANICS</t>
  </si>
  <si>
    <t>Street 1:</t>
  </si>
  <si>
    <t>Street 2:</t>
  </si>
  <si>
    <t>City</t>
  </si>
  <si>
    <t>State</t>
  </si>
  <si>
    <t>Zip</t>
  </si>
  <si>
    <t>Agency State License #:</t>
  </si>
  <si>
    <t>Medicare MPI:</t>
  </si>
  <si>
    <t>State Medicaid Billing #:</t>
  </si>
  <si>
    <t>Self-Pay</t>
  </si>
  <si>
    <t>Current Assets</t>
  </si>
  <si>
    <t>Current Liabilities</t>
  </si>
  <si>
    <t>Deferred property tax revenue</t>
  </si>
  <si>
    <t>Net Investment in Capital Assets</t>
  </si>
  <si>
    <t>Restricted for Emergencies</t>
  </si>
  <si>
    <t>Unrestricted</t>
  </si>
  <si>
    <t>Total Net Position</t>
  </si>
  <si>
    <t>Cash and cash equivalents</t>
  </si>
  <si>
    <t>Patient and other accounts receivable, less allowance for doubtful accounts</t>
  </si>
  <si>
    <t>Supplies inventory</t>
  </si>
  <si>
    <t>Prepaid expenses</t>
  </si>
  <si>
    <t>Total current assets</t>
  </si>
  <si>
    <t>Capital assets</t>
  </si>
  <si>
    <t>Land</t>
  </si>
  <si>
    <t>Communication equipment</t>
  </si>
  <si>
    <t>Data processing equipment and software</t>
  </si>
  <si>
    <t>Office furniture and equipment</t>
  </si>
  <si>
    <t>Buildings and improvements</t>
  </si>
  <si>
    <t>Ambulance fleet</t>
  </si>
  <si>
    <t>Total capital assets</t>
  </si>
  <si>
    <t>Total assets</t>
  </si>
  <si>
    <t>Less accumulated depreciation</t>
  </si>
  <si>
    <t>Accounts payable and accrued liabilities</t>
  </si>
  <si>
    <t>Current portion of long-term note payable</t>
  </si>
  <si>
    <t>Unearned revenue</t>
  </si>
  <si>
    <t>Total current liabilities</t>
  </si>
  <si>
    <t>Noncurrent liabilities</t>
  </si>
  <si>
    <t>Long-term note payable</t>
  </si>
  <si>
    <t>Total noncurrent liabilities</t>
  </si>
  <si>
    <t>Total liabilities</t>
  </si>
  <si>
    <t>Standy at fires</t>
  </si>
  <si>
    <t>Standby at sporting events</t>
  </si>
  <si>
    <t>EMT classes</t>
  </si>
  <si>
    <t>Susidize/scholarships for paramedic school</t>
  </si>
  <si>
    <t>Ride alongs</t>
  </si>
  <si>
    <t>Community Education</t>
  </si>
  <si>
    <t>"Take back" medication day</t>
  </si>
  <si>
    <t>Car seat clinics</t>
  </si>
  <si>
    <t>Bicycle helmet safety</t>
  </si>
  <si>
    <t>Participate in Chamber of Commerce activities</t>
  </si>
  <si>
    <t>Emergency medical responder training</t>
  </si>
  <si>
    <t>Subsidize staff development with conference attendance</t>
  </si>
  <si>
    <t>Sponsor community-wide events</t>
  </si>
  <si>
    <t>In kind support of charities</t>
  </si>
  <si>
    <t>Financial support of charities</t>
  </si>
  <si>
    <t>Cost sharing support of 9-1-1 dispatch center</t>
  </si>
  <si>
    <t>Legal and postmortem blood draws</t>
  </si>
  <si>
    <t>Health clinics at senior center</t>
  </si>
  <si>
    <t>Career fairs</t>
  </si>
  <si>
    <t>Standy at county fair</t>
  </si>
  <si>
    <t>Other Tax Revenue</t>
  </si>
  <si>
    <t>Physician/Medical Director Fees</t>
  </si>
  <si>
    <t>Treat - no transport runs</t>
  </si>
  <si>
    <t>Medicare and Medicaid Write-offs</t>
  </si>
  <si>
    <t>Bad debt</t>
  </si>
  <si>
    <t xml:space="preserve"> Community health services </t>
  </si>
  <si>
    <t>Medicaid discounts</t>
  </si>
  <si>
    <t xml:space="preserve">Medicare diiscounts </t>
  </si>
  <si>
    <r>
      <rPr>
        <b/>
        <sz val="12"/>
        <rFont val="Arial"/>
        <family val="2"/>
      </rPr>
      <t>Cash and in-kind donations</t>
    </r>
    <r>
      <rPr>
        <sz val="12"/>
        <rFont val="Arial"/>
        <family val="2"/>
      </rPr>
      <t xml:space="preserve"> </t>
    </r>
  </si>
  <si>
    <t>2018 Balance Sheet</t>
  </si>
  <si>
    <t>ASSETS</t>
  </si>
  <si>
    <t>LIABILITIES</t>
  </si>
  <si>
    <t>NET POSITION</t>
  </si>
  <si>
    <t>Rural Ambulance - Data Collection Tool</t>
  </si>
  <si>
    <t>(Please complete all fields highlighted in light orange.)</t>
  </si>
  <si>
    <t>Total Subsidized or Mission Driven Health Services</t>
  </si>
  <si>
    <t>REVENUE AND COLLECTIONS</t>
  </si>
  <si>
    <t>Hourly Rate</t>
  </si>
  <si>
    <t>Total Hardship Discount - FOR PRIVATE PAY (report total missed revenue only)</t>
  </si>
  <si>
    <t>TOTAL ACTIVITY EXPENSE</t>
  </si>
  <si>
    <t>Revenue Reporting</t>
  </si>
  <si>
    <t>Expense Reporting</t>
  </si>
  <si>
    <t>Activity 15</t>
  </si>
  <si>
    <t>Activity 16</t>
  </si>
  <si>
    <t>Activity 17</t>
  </si>
  <si>
    <t>Activity 18</t>
  </si>
  <si>
    <t>Activity 19</t>
  </si>
  <si>
    <t>Activity 23</t>
  </si>
  <si>
    <t>Activity 24</t>
  </si>
  <si>
    <t>Activity 33</t>
  </si>
  <si>
    <t>Activity 34</t>
  </si>
  <si>
    <t>Activity 35</t>
  </si>
  <si>
    <t>Activity 36</t>
  </si>
  <si>
    <t>Activity 40</t>
  </si>
  <si>
    <t>Activity 41</t>
  </si>
  <si>
    <t>Direct Expenses</t>
  </si>
  <si>
    <t xml:space="preserve">1. List the applicable activities for each category. Not all categories will apply to your service. 
Each category and examples of qualifying activities are defined in the glossary. </t>
  </si>
  <si>
    <t>Insurance</t>
  </si>
  <si>
    <t>Activity 1</t>
  </si>
  <si>
    <t>Activity 2</t>
  </si>
  <si>
    <t>Activity 3</t>
  </si>
  <si>
    <t>Activity 4</t>
  </si>
  <si>
    <t>Activity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</si>
</sst>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quot;$&quot;#,##0.00_);\(&quot;$&quot;#,##0.00\)"/>
    <numFmt numFmtId="44" formatCode="_(&quot;$&quot;* #,##0.00_);_(&quot;$&quot;* \(#,##0.00\);_(&quot;$&quot;* &quot;-&quot;??_);_(@_)"/>
    <numFmt numFmtId="43" formatCode="_(* #,##0.00_);_(* \(#,##0.00\);_(* &quot;-&quot;??_);_(@_)"/>
    <numFmt numFmtId="164" formatCode="&quot;$&quot;#,##0.00"/>
    <numFmt numFmtId="165" formatCode="[&lt;=9999999]###\-####;\(###\)\ ###\-####"/>
    <numFmt numFmtId="166" formatCode="_(&quot;$&quot;* #,##0_);_(&quot;$&quot;* \(#,##0\);_(&quot;$&quot;* &quot;-&quot;??_);_(@_)"/>
  </numFmts>
  <fonts count="23" x14ac:knownFonts="1">
    <font>
      <sz val="10"/>
      <name val="Arial"/>
    </font>
    <font>
      <sz val="11"/>
      <color theme="1"/>
      <name val="Calibri"/>
      <family val="2"/>
    </font>
    <font>
      <sz val="10"/>
      <name val="Arial"/>
      <family val="2"/>
    </font>
    <font>
      <sz val="10"/>
      <name val="Arial"/>
      <family val="2"/>
    </font>
    <font>
      <b/>
      <sz val="10"/>
      <name val="Arial"/>
      <family val="2"/>
    </font>
    <font>
      <b/>
      <i/>
      <sz val="10"/>
      <name val="Arial"/>
      <family val="2"/>
    </font>
    <font>
      <sz val="8"/>
      <name val="Arial"/>
      <family val="2"/>
    </font>
    <font>
      <b/>
      <sz val="12"/>
      <name val="Arial"/>
      <family val="2"/>
    </font>
    <font>
      <sz val="10"/>
      <name val="Arial"/>
      <family val="2"/>
    </font>
    <font>
      <sz val="10"/>
      <color theme="1"/>
      <name val="Arial"/>
      <family val="2"/>
    </font>
    <font>
      <b/>
      <sz val="11"/>
      <name val="Arial"/>
      <family val="2"/>
    </font>
    <font>
      <sz val="12"/>
      <color rgb="FF000000"/>
      <name val="Calibri"/>
      <family val="2"/>
    </font>
    <font>
      <b/>
      <sz val="12"/>
      <color rgb="FF000000"/>
      <name val="Calibri"/>
      <family val="2"/>
    </font>
    <font>
      <i/>
      <sz val="10"/>
      <name val="Arial"/>
      <family val="2"/>
    </font>
    <font>
      <b/>
      <sz val="14"/>
      <name val="Arial"/>
      <family val="2"/>
    </font>
    <font>
      <b/>
      <sz val="16"/>
      <name val="Arial"/>
      <family val="2"/>
    </font>
    <font>
      <b/>
      <i/>
      <sz val="16"/>
      <name val="Arial"/>
      <family val="2"/>
    </font>
    <font>
      <i/>
      <sz val="9"/>
      <name val="Arial"/>
      <family val="2"/>
    </font>
    <font>
      <sz val="12"/>
      <color rgb="FF222222"/>
      <name val="Arial"/>
      <family val="2"/>
    </font>
    <font>
      <sz val="10"/>
      <color rgb="FFC00000"/>
      <name val="Arial"/>
      <family val="2"/>
    </font>
    <font>
      <b/>
      <sz val="10"/>
      <color rgb="FFFF0000"/>
      <name val="Arial"/>
      <family val="2"/>
    </font>
    <font>
      <sz val="12"/>
      <name val="Arial"/>
      <family val="2"/>
    </font>
    <font>
      <sz val="10"/>
      <name val="Arial"/>
      <family val="2"/>
    </font>
  </fonts>
  <fills count="8">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0"/>
        <bgColor indexed="64"/>
      </patternFill>
    </fill>
    <fill>
      <patternFill patternType="solid">
        <fgColor rgb="FF92D050"/>
        <bgColor indexed="64"/>
      </patternFill>
    </fill>
  </fills>
  <borders count="1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6">
    <xf numFmtId="0" fontId="0" fillId="0" borderId="0"/>
    <xf numFmtId="9" fontId="2" fillId="0" borderId="0" applyFont="0" applyFill="0" applyBorder="0" applyAlignment="0" applyProtection="0"/>
    <xf numFmtId="44" fontId="8" fillId="0" borderId="0" applyFont="0" applyFill="0" applyBorder="0" applyAlignment="0" applyProtection="0"/>
    <xf numFmtId="0" fontId="1" fillId="0" borderId="0"/>
    <xf numFmtId="44" fontId="1" fillId="0" borderId="0" applyFont="0" applyFill="0" applyBorder="0" applyAlignment="0" applyProtection="0"/>
    <xf numFmtId="43" fontId="22" fillId="0" borderId="0" applyFont="0" applyFill="0" applyBorder="0" applyAlignment="0" applyProtection="0"/>
  </cellStyleXfs>
  <cellXfs count="174">
    <xf numFmtId="0" fontId="0" fillId="0" borderId="0" xfId="0"/>
    <xf numFmtId="0" fontId="3" fillId="0" borderId="0" xfId="0" applyFont="1"/>
    <xf numFmtId="0" fontId="4" fillId="0" borderId="0" xfId="0" applyFont="1"/>
    <xf numFmtId="0" fontId="4" fillId="0" borderId="0" xfId="0" applyFont="1" applyAlignment="1">
      <alignment horizontal="centerContinuous"/>
    </xf>
    <xf numFmtId="0" fontId="0" fillId="0" borderId="0" xfId="0" applyAlignment="1">
      <alignment horizontal="centerContinuous"/>
    </xf>
    <xf numFmtId="0" fontId="4" fillId="0" borderId="0" xfId="0" applyFont="1" applyAlignment="1">
      <alignment horizontal="right"/>
    </xf>
    <xf numFmtId="0" fontId="4" fillId="0" borderId="0" xfId="0" applyFont="1" applyAlignment="1">
      <alignment horizontal="left"/>
    </xf>
    <xf numFmtId="0" fontId="0" fillId="0" borderId="0" xfId="0" applyAlignment="1">
      <alignment horizontal="left"/>
    </xf>
    <xf numFmtId="0" fontId="4" fillId="0" borderId="0" xfId="0" applyFont="1" applyAlignment="1">
      <alignment horizontal="center" wrapText="1"/>
    </xf>
    <xf numFmtId="0" fontId="0" fillId="0" borderId="0" xfId="0" applyBorder="1"/>
    <xf numFmtId="3" fontId="0" fillId="0" borderId="3" xfId="0" applyNumberFormat="1" applyFill="1" applyBorder="1"/>
    <xf numFmtId="164" fontId="0" fillId="0" borderId="3" xfId="0" applyNumberFormat="1" applyFill="1" applyBorder="1"/>
    <xf numFmtId="0" fontId="0" fillId="0" borderId="0" xfId="0" applyFill="1" applyBorder="1"/>
    <xf numFmtId="3" fontId="0" fillId="2" borderId="7" xfId="0" applyNumberFormat="1" applyFill="1" applyBorder="1"/>
    <xf numFmtId="164" fontId="0" fillId="2" borderId="7" xfId="0" applyNumberFormat="1" applyFill="1" applyBorder="1"/>
    <xf numFmtId="164" fontId="0" fillId="2" borderId="9" xfId="0" applyNumberFormat="1" applyFill="1" applyBorder="1"/>
    <xf numFmtId="0" fontId="0" fillId="0" borderId="10" xfId="0" applyBorder="1"/>
    <xf numFmtId="0" fontId="7" fillId="0" borderId="0" xfId="0" applyFont="1"/>
    <xf numFmtId="10" fontId="0" fillId="0" borderId="0" xfId="0" applyNumberFormat="1"/>
    <xf numFmtId="0" fontId="4" fillId="0" borderId="1" xfId="0" applyFont="1" applyBorder="1" applyAlignment="1">
      <alignment horizontal="center"/>
    </xf>
    <xf numFmtId="0" fontId="2" fillId="0" borderId="0" xfId="3" applyFont="1"/>
    <xf numFmtId="0" fontId="2" fillId="0" borderId="0" xfId="3" applyFont="1" applyFill="1"/>
    <xf numFmtId="3" fontId="0" fillId="4" borderId="2" xfId="0" applyNumberFormat="1" applyFill="1" applyBorder="1" applyProtection="1">
      <protection locked="0"/>
    </xf>
    <xf numFmtId="164" fontId="0" fillId="4" borderId="2" xfId="0" applyNumberFormat="1" applyFill="1" applyBorder="1" applyProtection="1">
      <protection locked="0"/>
    </xf>
    <xf numFmtId="164" fontId="0" fillId="4" borderId="4" xfId="0" applyNumberFormat="1" applyFill="1" applyBorder="1" applyProtection="1">
      <protection locked="0"/>
    </xf>
    <xf numFmtId="164" fontId="0" fillId="4" borderId="2" xfId="0" applyNumberFormat="1" applyFill="1" applyBorder="1"/>
    <xf numFmtId="0" fontId="0" fillId="4" borderId="2" xfId="0" applyFill="1" applyBorder="1" applyProtection="1">
      <protection locked="0"/>
    </xf>
    <xf numFmtId="10" fontId="0" fillId="4" borderId="2" xfId="0" applyNumberFormat="1" applyFill="1" applyBorder="1" applyProtection="1">
      <protection locked="0"/>
    </xf>
    <xf numFmtId="164" fontId="0" fillId="5" borderId="2" xfId="0" applyNumberFormat="1" applyFill="1" applyBorder="1" applyProtection="1"/>
    <xf numFmtId="164" fontId="0" fillId="5" borderId="2" xfId="0" applyNumberFormat="1" applyFill="1" applyBorder="1" applyProtection="1">
      <protection locked="0"/>
    </xf>
    <xf numFmtId="10" fontId="0" fillId="5" borderId="2" xfId="1" applyNumberFormat="1" applyFont="1" applyFill="1" applyBorder="1" applyProtection="1"/>
    <xf numFmtId="164" fontId="0" fillId="5" borderId="2" xfId="0" applyNumberFormat="1" applyFill="1" applyBorder="1"/>
    <xf numFmtId="3" fontId="0" fillId="5" borderId="2" xfId="0" applyNumberFormat="1" applyFill="1" applyBorder="1"/>
    <xf numFmtId="0" fontId="0" fillId="5" borderId="2" xfId="0" applyFill="1" applyBorder="1" applyProtection="1"/>
    <xf numFmtId="0" fontId="2" fillId="0" borderId="0" xfId="0" applyFont="1"/>
    <xf numFmtId="3" fontId="0" fillId="5" borderId="7" xfId="0" applyNumberFormat="1" applyFill="1" applyBorder="1"/>
    <xf numFmtId="164" fontId="0" fillId="5" borderId="7" xfId="0" applyNumberFormat="1" applyFill="1" applyBorder="1"/>
    <xf numFmtId="3" fontId="0" fillId="5" borderId="11" xfId="0" applyNumberFormat="1" applyFill="1" applyBorder="1"/>
    <xf numFmtId="44" fontId="0" fillId="0" borderId="0" xfId="2" applyFont="1"/>
    <xf numFmtId="44" fontId="0" fillId="0" borderId="1" xfId="2" applyFont="1" applyBorder="1"/>
    <xf numFmtId="0" fontId="9" fillId="0" borderId="0" xfId="3" applyFont="1"/>
    <xf numFmtId="0" fontId="2" fillId="6" borderId="0" xfId="3" applyFont="1" applyFill="1"/>
    <xf numFmtId="0" fontId="4" fillId="6" borderId="0" xfId="3" applyFont="1" applyFill="1" applyBorder="1" applyAlignment="1"/>
    <xf numFmtId="166" fontId="2" fillId="6" borderId="0" xfId="4" applyNumberFormat="1" applyFont="1" applyFill="1"/>
    <xf numFmtId="0" fontId="4" fillId="6" borderId="0" xfId="3" applyFont="1" applyFill="1" applyBorder="1" applyAlignment="1">
      <alignment horizontal="center"/>
    </xf>
    <xf numFmtId="0" fontId="5" fillId="6" borderId="0" xfId="3" applyFont="1" applyFill="1" applyBorder="1" applyAlignment="1">
      <alignment horizontal="center"/>
    </xf>
    <xf numFmtId="0" fontId="5" fillId="6" borderId="0" xfId="3" applyFont="1" applyFill="1" applyBorder="1" applyAlignment="1">
      <alignment horizontal="left"/>
    </xf>
    <xf numFmtId="0" fontId="4" fillId="6" borderId="0" xfId="3" applyFont="1" applyFill="1" applyBorder="1"/>
    <xf numFmtId="0" fontId="2" fillId="6" borderId="0" xfId="3" applyFont="1" applyFill="1" applyBorder="1"/>
    <xf numFmtId="0" fontId="4" fillId="6" borderId="0" xfId="3" applyFont="1" applyFill="1"/>
    <xf numFmtId="0" fontId="5" fillId="6" borderId="0" xfId="3" applyFont="1" applyFill="1" applyAlignment="1">
      <alignment horizontal="right"/>
    </xf>
    <xf numFmtId="7" fontId="2" fillId="6" borderId="0" xfId="4" applyNumberFormat="1" applyFont="1" applyFill="1"/>
    <xf numFmtId="166" fontId="2" fillId="6" borderId="2" xfId="4" applyNumberFormat="1" applyFont="1" applyFill="1" applyBorder="1"/>
    <xf numFmtId="0" fontId="5" fillId="6" borderId="0" xfId="3" applyFont="1" applyFill="1"/>
    <xf numFmtId="166" fontId="5" fillId="6" borderId="0" xfId="4" applyNumberFormat="1" applyFont="1" applyFill="1" applyAlignment="1">
      <alignment horizontal="center"/>
    </xf>
    <xf numFmtId="0" fontId="2" fillId="6" borderId="0" xfId="3" applyFont="1" applyFill="1" applyAlignment="1">
      <alignment horizontal="center"/>
    </xf>
    <xf numFmtId="7" fontId="2" fillId="6" borderId="0" xfId="4" applyNumberFormat="1" applyFont="1" applyFill="1" applyBorder="1"/>
    <xf numFmtId="166" fontId="4" fillId="6" borderId="0" xfId="4" applyNumberFormat="1" applyFont="1" applyFill="1" applyAlignment="1">
      <alignment horizontal="center"/>
    </xf>
    <xf numFmtId="0" fontId="0" fillId="0" borderId="0" xfId="0" applyAlignment="1">
      <alignment horizontal="left"/>
    </xf>
    <xf numFmtId="0" fontId="4" fillId="0" borderId="0" xfId="0" applyFont="1" applyAlignment="1">
      <alignment horizontal="left"/>
    </xf>
    <xf numFmtId="49" fontId="6" fillId="4" borderId="4" xfId="0" applyNumberFormat="1" applyFont="1" applyFill="1" applyBorder="1" applyAlignment="1" applyProtection="1">
      <protection locked="0"/>
    </xf>
    <xf numFmtId="0" fontId="5" fillId="0" borderId="0" xfId="0" applyFont="1" applyAlignment="1">
      <alignment horizontal="center"/>
    </xf>
    <xf numFmtId="0" fontId="11" fillId="0" borderId="0" xfId="0" applyFont="1" applyAlignment="1">
      <alignment vertical="center"/>
    </xf>
    <xf numFmtId="0" fontId="12" fillId="0" borderId="0" xfId="0" applyFont="1" applyAlignment="1">
      <alignment vertical="center"/>
    </xf>
    <xf numFmtId="0" fontId="10" fillId="0" borderId="0" xfId="0" applyFont="1"/>
    <xf numFmtId="0" fontId="4" fillId="7" borderId="0" xfId="3" applyFont="1" applyFill="1"/>
    <xf numFmtId="0" fontId="7" fillId="0" borderId="0" xfId="3" applyFont="1"/>
    <xf numFmtId="0" fontId="4" fillId="0" borderId="0" xfId="0" applyFont="1" applyAlignment="1">
      <alignment horizontal="left"/>
    </xf>
    <xf numFmtId="0" fontId="2" fillId="0" borderId="0" xfId="0" applyFont="1" applyBorder="1"/>
    <xf numFmtId="49" fontId="2" fillId="0" borderId="0" xfId="0" applyNumberFormat="1" applyFont="1" applyFill="1" applyBorder="1" applyAlignment="1" applyProtection="1">
      <protection locked="0"/>
    </xf>
    <xf numFmtId="0" fontId="2" fillId="0" borderId="0" xfId="0" applyFont="1" applyAlignment="1"/>
    <xf numFmtId="0" fontId="2" fillId="0" borderId="0" xfId="0" applyFont="1" applyBorder="1" applyAlignment="1">
      <alignment wrapText="1"/>
    </xf>
    <xf numFmtId="164" fontId="0" fillId="5" borderId="3" xfId="0" applyNumberFormat="1" applyFill="1" applyBorder="1"/>
    <xf numFmtId="0" fontId="13" fillId="6" borderId="0" xfId="3" applyFont="1" applyFill="1" applyBorder="1" applyAlignment="1">
      <alignment horizontal="center"/>
    </xf>
    <xf numFmtId="166" fontId="13" fillId="6" borderId="0" xfId="4" applyNumberFormat="1" applyFont="1" applyFill="1" applyBorder="1" applyAlignment="1">
      <alignment horizontal="center"/>
    </xf>
    <xf numFmtId="0" fontId="13" fillId="6" borderId="0" xfId="3" applyFont="1" applyFill="1" applyAlignment="1">
      <alignment horizontal="center"/>
    </xf>
    <xf numFmtId="166" fontId="13" fillId="6" borderId="0" xfId="4" applyNumberFormat="1" applyFont="1" applyFill="1" applyAlignment="1">
      <alignment horizontal="center"/>
    </xf>
    <xf numFmtId="7" fontId="13" fillId="6" borderId="0" xfId="4" applyNumberFormat="1" applyFont="1" applyFill="1" applyAlignment="1">
      <alignment horizontal="center"/>
    </xf>
    <xf numFmtId="0" fontId="2" fillId="4" borderId="2" xfId="3" applyFont="1" applyFill="1" applyBorder="1"/>
    <xf numFmtId="7" fontId="2" fillId="4" borderId="2" xfId="4" applyNumberFormat="1" applyFont="1" applyFill="1" applyBorder="1"/>
    <xf numFmtId="166" fontId="2" fillId="5" borderId="2" xfId="4" applyNumberFormat="1" applyFont="1" applyFill="1" applyBorder="1"/>
    <xf numFmtId="166" fontId="2" fillId="6" borderId="8" xfId="4" applyNumberFormat="1" applyFont="1" applyFill="1" applyBorder="1"/>
    <xf numFmtId="164" fontId="0" fillId="5" borderId="2" xfId="2" applyNumberFormat="1" applyFont="1" applyFill="1" applyBorder="1" applyProtection="1"/>
    <xf numFmtId="0" fontId="0" fillId="6" borderId="0" xfId="0" applyFill="1"/>
    <xf numFmtId="0" fontId="13" fillId="6" borderId="0" xfId="3" applyFont="1" applyFill="1"/>
    <xf numFmtId="0" fontId="4" fillId="6" borderId="0" xfId="3" applyFont="1" applyFill="1" applyAlignment="1">
      <alignment horizontal="center"/>
    </xf>
    <xf numFmtId="7" fontId="4" fillId="6" borderId="0" xfId="4" applyNumberFormat="1" applyFont="1" applyFill="1" applyAlignment="1">
      <alignment horizontal="center"/>
    </xf>
    <xf numFmtId="0" fontId="17" fillId="6" borderId="0" xfId="3" applyFont="1" applyFill="1"/>
    <xf numFmtId="0" fontId="13" fillId="6" borderId="0" xfId="3" applyFont="1" applyFill="1" applyBorder="1"/>
    <xf numFmtId="0" fontId="4" fillId="6" borderId="0" xfId="3" applyFont="1" applyFill="1" applyBorder="1" applyAlignment="1">
      <alignment horizontal="left"/>
    </xf>
    <xf numFmtId="0" fontId="13" fillId="6" borderId="0" xfId="3" applyFont="1" applyFill="1" applyBorder="1" applyAlignment="1">
      <alignment horizontal="left"/>
    </xf>
    <xf numFmtId="166" fontId="4" fillId="6" borderId="0" xfId="4" applyNumberFormat="1" applyFont="1" applyFill="1" applyBorder="1" applyAlignment="1">
      <alignment horizontal="center"/>
    </xf>
    <xf numFmtId="0" fontId="18" fillId="0" borderId="0" xfId="0" applyFont="1"/>
    <xf numFmtId="164" fontId="0" fillId="5" borderId="2" xfId="2" applyNumberFormat="1" applyFont="1" applyFill="1" applyBorder="1"/>
    <xf numFmtId="0" fontId="0" fillId="0" borderId="0" xfId="0" applyBorder="1" applyAlignment="1">
      <alignment horizontal="left"/>
    </xf>
    <xf numFmtId="0" fontId="4" fillId="0" borderId="0" xfId="0" applyFont="1" applyAlignment="1">
      <alignment horizontal="right"/>
    </xf>
    <xf numFmtId="0" fontId="4" fillId="0" borderId="0" xfId="0" applyFont="1" applyAlignment="1">
      <alignment horizontal="left"/>
    </xf>
    <xf numFmtId="0" fontId="4" fillId="0" borderId="0" xfId="0" applyFont="1" applyAlignment="1">
      <alignment horizontal="right"/>
    </xf>
    <xf numFmtId="0" fontId="4" fillId="0" borderId="0" xfId="0" applyFont="1" applyAlignment="1">
      <alignment horizontal="left" vertical="top"/>
    </xf>
    <xf numFmtId="0" fontId="19" fillId="0" borderId="0" xfId="0" applyFont="1"/>
    <xf numFmtId="0" fontId="19" fillId="0" borderId="0" xfId="0" applyFont="1" applyAlignment="1">
      <alignment horizontal="centerContinuous"/>
    </xf>
    <xf numFmtId="44" fontId="0" fillId="0" borderId="0" xfId="2" applyFont="1" applyFill="1"/>
    <xf numFmtId="0" fontId="0" fillId="0" borderId="0" xfId="0" applyFill="1"/>
    <xf numFmtId="44" fontId="0" fillId="0" borderId="1" xfId="2" applyFont="1" applyFill="1" applyBorder="1"/>
    <xf numFmtId="0" fontId="2" fillId="3" borderId="0" xfId="0" applyFont="1" applyFill="1"/>
    <xf numFmtId="0" fontId="20" fillId="0" borderId="0" xfId="0" applyFont="1" applyAlignment="1">
      <alignment horizontal="center" wrapText="1"/>
    </xf>
    <xf numFmtId="0" fontId="0" fillId="4" borderId="2" xfId="0" applyFill="1" applyBorder="1"/>
    <xf numFmtId="0" fontId="0" fillId="5" borderId="2" xfId="0" applyFill="1" applyBorder="1"/>
    <xf numFmtId="0" fontId="0" fillId="5" borderId="8" xfId="0" applyFill="1" applyBorder="1"/>
    <xf numFmtId="0" fontId="0" fillId="4" borderId="9" xfId="0" applyFill="1" applyBorder="1"/>
    <xf numFmtId="0" fontId="21" fillId="0" borderId="0" xfId="0" applyFont="1" applyAlignment="1">
      <alignment wrapText="1"/>
    </xf>
    <xf numFmtId="0" fontId="21" fillId="0" borderId="0" xfId="0" applyFont="1"/>
    <xf numFmtId="0" fontId="7" fillId="0" borderId="0" xfId="0" applyFont="1" applyAlignment="1"/>
    <xf numFmtId="0" fontId="21" fillId="0" borderId="0" xfId="0" applyFont="1" applyAlignment="1">
      <alignment horizontal="left" vertical="center" wrapText="1"/>
    </xf>
    <xf numFmtId="0" fontId="21" fillId="0" borderId="0" xfId="0" applyFont="1" applyAlignment="1"/>
    <xf numFmtId="0" fontId="4" fillId="6" borderId="0" xfId="0" applyFont="1" applyFill="1"/>
    <xf numFmtId="0" fontId="4" fillId="6" borderId="1" xfId="0" applyFont="1" applyFill="1" applyBorder="1" applyAlignment="1">
      <alignment horizontal="center"/>
    </xf>
    <xf numFmtId="0" fontId="2" fillId="6" borderId="0" xfId="0" applyFont="1" applyFill="1"/>
    <xf numFmtId="0" fontId="0" fillId="6" borderId="1" xfId="0" applyFill="1" applyBorder="1"/>
    <xf numFmtId="0" fontId="0" fillId="5" borderId="6" xfId="0" applyFill="1" applyBorder="1"/>
    <xf numFmtId="0" fontId="0" fillId="6" borderId="0" xfId="0" applyFill="1" applyBorder="1"/>
    <xf numFmtId="0" fontId="0" fillId="5" borderId="13" xfId="0" applyFill="1" applyBorder="1"/>
    <xf numFmtId="0" fontId="0" fillId="4" borderId="12" xfId="0" applyFill="1" applyBorder="1"/>
    <xf numFmtId="0" fontId="0" fillId="4" borderId="14" xfId="0" applyFill="1" applyBorder="1"/>
    <xf numFmtId="0" fontId="0" fillId="6" borderId="0" xfId="0" applyFill="1" applyAlignment="1">
      <alignment horizontal="left"/>
    </xf>
    <xf numFmtId="0" fontId="4" fillId="6" borderId="0" xfId="0" applyFont="1" applyFill="1" applyAlignment="1">
      <alignment horizontal="right"/>
    </xf>
    <xf numFmtId="0" fontId="4" fillId="6" borderId="0" xfId="0" applyFont="1" applyFill="1" applyBorder="1" applyAlignment="1">
      <alignment horizontal="right"/>
    </xf>
    <xf numFmtId="49" fontId="0" fillId="6" borderId="0" xfId="0" applyNumberFormat="1" applyFill="1" applyBorder="1" applyAlignment="1" applyProtection="1">
      <alignment shrinkToFit="1"/>
      <protection locked="0"/>
    </xf>
    <xf numFmtId="0" fontId="0" fillId="6" borderId="0" xfId="0" applyFill="1" applyBorder="1" applyAlignment="1" applyProtection="1">
      <alignment shrinkToFit="1"/>
      <protection locked="0"/>
    </xf>
    <xf numFmtId="3" fontId="0" fillId="6" borderId="0" xfId="0" applyNumberFormat="1" applyFill="1" applyBorder="1" applyAlignment="1" applyProtection="1">
      <alignment shrinkToFit="1"/>
      <protection locked="0"/>
    </xf>
    <xf numFmtId="165" fontId="0" fillId="6" borderId="0" xfId="0" applyNumberFormat="1" applyFill="1" applyBorder="1" applyAlignment="1" applyProtection="1">
      <alignment shrinkToFit="1"/>
      <protection locked="0"/>
    </xf>
    <xf numFmtId="0" fontId="4" fillId="0" borderId="0" xfId="0" applyFont="1" applyAlignment="1">
      <alignment horizontal="left"/>
    </xf>
    <xf numFmtId="2" fontId="0" fillId="4" borderId="2" xfId="0" applyNumberFormat="1" applyFill="1" applyBorder="1" applyProtection="1">
      <protection locked="0"/>
    </xf>
    <xf numFmtId="2" fontId="0" fillId="5" borderId="2" xfId="2" applyNumberFormat="1" applyFont="1" applyFill="1" applyBorder="1"/>
    <xf numFmtId="164" fontId="0" fillId="5" borderId="2" xfId="2" applyNumberFormat="1" applyFont="1" applyFill="1" applyBorder="1" applyProtection="1">
      <protection locked="0"/>
    </xf>
    <xf numFmtId="164" fontId="0" fillId="4" borderId="7" xfId="2" applyNumberFormat="1" applyFont="1" applyFill="1" applyBorder="1" applyProtection="1">
      <protection locked="0"/>
    </xf>
    <xf numFmtId="164" fontId="0" fillId="4" borderId="15" xfId="2" applyNumberFormat="1" applyFont="1" applyFill="1" applyBorder="1" applyProtection="1">
      <protection locked="0"/>
    </xf>
    <xf numFmtId="0" fontId="2" fillId="5" borderId="2" xfId="4" applyNumberFormat="1" applyFont="1" applyFill="1" applyBorder="1"/>
    <xf numFmtId="1" fontId="0" fillId="4" borderId="4" xfId="0" quotePrefix="1" applyNumberFormat="1" applyFill="1" applyBorder="1" applyAlignment="1" applyProtection="1">
      <alignment shrinkToFit="1"/>
      <protection locked="0"/>
    </xf>
    <xf numFmtId="0" fontId="0" fillId="4" borderId="5" xfId="0" applyFill="1" applyBorder="1" applyAlignment="1" applyProtection="1">
      <alignment shrinkToFit="1"/>
      <protection locked="0"/>
    </xf>
    <xf numFmtId="0" fontId="0" fillId="4" borderId="6" xfId="0" applyFill="1" applyBorder="1" applyAlignment="1" applyProtection="1">
      <alignment shrinkToFit="1"/>
      <protection locked="0"/>
    </xf>
    <xf numFmtId="0" fontId="15" fillId="0" borderId="0" xfId="0" applyFont="1" applyAlignment="1">
      <alignment horizontal="center"/>
    </xf>
    <xf numFmtId="43" fontId="0" fillId="4" borderId="2" xfId="5" applyFont="1" applyFill="1" applyBorder="1" applyProtection="1">
      <protection locked="0"/>
    </xf>
    <xf numFmtId="0" fontId="4" fillId="0" borderId="0" xfId="0" applyFont="1" applyAlignment="1">
      <alignment horizontal="right"/>
    </xf>
    <xf numFmtId="0" fontId="4" fillId="0" borderId="0" xfId="0" applyFont="1" applyAlignment="1">
      <alignment horizontal="right"/>
    </xf>
    <xf numFmtId="164" fontId="0" fillId="4" borderId="4" xfId="2" applyNumberFormat="1" applyFont="1" applyFill="1" applyBorder="1" applyProtection="1">
      <protection locked="0"/>
    </xf>
    <xf numFmtId="1" fontId="0" fillId="5" borderId="2" xfId="2" applyNumberFormat="1" applyFont="1" applyFill="1" applyBorder="1"/>
    <xf numFmtId="1" fontId="0" fillId="5" borderId="2" xfId="0" applyNumberFormat="1" applyFill="1" applyBorder="1"/>
    <xf numFmtId="0" fontId="4" fillId="6" borderId="0" xfId="0" applyFont="1" applyFill="1" applyAlignment="1">
      <alignment horizontal="center"/>
    </xf>
    <xf numFmtId="0" fontId="2" fillId="6" borderId="0" xfId="0" applyFont="1" applyFill="1" applyAlignment="1">
      <alignment horizontal="center"/>
    </xf>
    <xf numFmtId="49" fontId="0" fillId="4" borderId="4" xfId="0" applyNumberFormat="1" applyFill="1" applyBorder="1" applyAlignment="1" applyProtection="1">
      <alignment shrinkToFit="1"/>
      <protection locked="0"/>
    </xf>
    <xf numFmtId="49" fontId="0" fillId="4" borderId="5" xfId="0" applyNumberFormat="1" applyFill="1" applyBorder="1" applyAlignment="1" applyProtection="1">
      <alignment shrinkToFit="1"/>
      <protection locked="0"/>
    </xf>
    <xf numFmtId="49" fontId="0" fillId="4" borderId="6" xfId="0" applyNumberFormat="1" applyFill="1" applyBorder="1" applyAlignment="1" applyProtection="1">
      <alignment shrinkToFit="1"/>
      <protection locked="0"/>
    </xf>
    <xf numFmtId="1" fontId="0" fillId="4" borderId="4" xfId="0" quotePrefix="1" applyNumberFormat="1" applyFill="1" applyBorder="1" applyAlignment="1" applyProtection="1">
      <alignment shrinkToFit="1"/>
      <protection locked="0"/>
    </xf>
    <xf numFmtId="1" fontId="0" fillId="4" borderId="5" xfId="0" quotePrefix="1" applyNumberFormat="1" applyFill="1" applyBorder="1" applyAlignment="1" applyProtection="1">
      <alignment shrinkToFit="1"/>
      <protection locked="0"/>
    </xf>
    <xf numFmtId="1" fontId="0" fillId="4" borderId="6" xfId="0" quotePrefix="1" applyNumberFormat="1" applyFill="1" applyBorder="1" applyAlignment="1" applyProtection="1">
      <alignment shrinkToFit="1"/>
      <protection locked="0"/>
    </xf>
    <xf numFmtId="3" fontId="0" fillId="4" borderId="4" xfId="0" applyNumberFormat="1" applyFill="1" applyBorder="1" applyAlignment="1" applyProtection="1">
      <alignment shrinkToFit="1"/>
      <protection locked="0"/>
    </xf>
    <xf numFmtId="3" fontId="0" fillId="4" borderId="5" xfId="0" applyNumberFormat="1" applyFill="1" applyBorder="1" applyAlignment="1" applyProtection="1">
      <alignment shrinkToFit="1"/>
      <protection locked="0"/>
    </xf>
    <xf numFmtId="3" fontId="0" fillId="4" borderId="6" xfId="0" applyNumberFormat="1" applyFill="1" applyBorder="1" applyAlignment="1" applyProtection="1">
      <alignment shrinkToFit="1"/>
      <protection locked="0"/>
    </xf>
    <xf numFmtId="165" fontId="0" fillId="4" borderId="4" xfId="0" applyNumberFormat="1" applyFill="1" applyBorder="1" applyAlignment="1" applyProtection="1">
      <alignment shrinkToFit="1"/>
      <protection locked="0"/>
    </xf>
    <xf numFmtId="165" fontId="0" fillId="4" borderId="5" xfId="0" applyNumberFormat="1" applyFill="1" applyBorder="1" applyAlignment="1" applyProtection="1">
      <alignment shrinkToFit="1"/>
      <protection locked="0"/>
    </xf>
    <xf numFmtId="165" fontId="0" fillId="4" borderId="6" xfId="0" applyNumberFormat="1" applyFill="1" applyBorder="1" applyAlignment="1" applyProtection="1">
      <alignment shrinkToFit="1"/>
      <protection locked="0"/>
    </xf>
    <xf numFmtId="0" fontId="16" fillId="0" borderId="0" xfId="0" applyFont="1" applyAlignment="1">
      <alignment horizontal="center"/>
    </xf>
    <xf numFmtId="0" fontId="2" fillId="0" borderId="0" xfId="0" applyFont="1" applyAlignment="1">
      <alignment horizontal="left" vertical="top" wrapText="1"/>
    </xf>
    <xf numFmtId="0" fontId="4" fillId="0" borderId="0" xfId="0" applyFont="1" applyAlignment="1">
      <alignment horizontal="right"/>
    </xf>
    <xf numFmtId="0" fontId="15" fillId="0" borderId="0" xfId="0" applyFont="1" applyAlignment="1">
      <alignment horizontal="center"/>
    </xf>
    <xf numFmtId="0" fontId="14" fillId="6" borderId="0" xfId="3" applyFont="1" applyFill="1" applyAlignment="1">
      <alignment horizontal="center"/>
    </xf>
    <xf numFmtId="0" fontId="4" fillId="6" borderId="0" xfId="3" applyFont="1" applyFill="1" applyAlignment="1">
      <alignment horizontal="right"/>
    </xf>
    <xf numFmtId="0" fontId="4" fillId="6" borderId="0" xfId="3" applyFont="1" applyFill="1" applyBorder="1" applyAlignment="1">
      <alignment horizontal="right"/>
    </xf>
    <xf numFmtId="0" fontId="0" fillId="0" borderId="0" xfId="0" applyAlignment="1">
      <alignment horizontal="left"/>
    </xf>
    <xf numFmtId="0" fontId="2" fillId="0" borderId="0" xfId="0" applyFont="1" applyAlignment="1">
      <alignment horizontal="left"/>
    </xf>
    <xf numFmtId="0" fontId="4" fillId="0" borderId="0" xfId="0" applyFont="1" applyAlignment="1">
      <alignment horizontal="left"/>
    </xf>
    <xf numFmtId="0" fontId="2" fillId="3" borderId="0" xfId="0" applyFont="1" applyFill="1" applyAlignment="1">
      <alignment horizontal="left" wrapText="1"/>
    </xf>
    <xf numFmtId="0" fontId="0" fillId="3" borderId="0" xfId="0" applyFill="1" applyAlignment="1">
      <alignment horizontal="center" wrapText="1"/>
    </xf>
  </cellXfs>
  <cellStyles count="6">
    <cellStyle name="Comma" xfId="5" builtinId="3"/>
    <cellStyle name="Currency" xfId="2" builtinId="4"/>
    <cellStyle name="Currency 2" xfId="4" xr:uid="{00000000-0005-0000-0000-000002000000}"/>
    <cellStyle name="Normal" xfId="0" builtinId="0"/>
    <cellStyle name="Normal 2" xfId="3" xr:uid="{00000000-0005-0000-0000-00000400000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2"/>
  <sheetViews>
    <sheetView tabSelected="1" topLeftCell="A2" zoomScaleNormal="100" zoomScaleSheetLayoutView="130" workbookViewId="0">
      <selection activeCell="C6" sqref="C6:G6"/>
    </sheetView>
  </sheetViews>
  <sheetFormatPr baseColWidth="10" defaultColWidth="8.83203125" defaultRowHeight="13" x14ac:dyDescent="0.15"/>
  <cols>
    <col min="1" max="1" width="14.83203125" customWidth="1"/>
    <col min="2" max="2" width="13.1640625" customWidth="1"/>
    <col min="3" max="3" width="8.83203125" customWidth="1"/>
    <col min="8" max="8" width="8.83203125" style="83"/>
  </cols>
  <sheetData>
    <row r="1" spans="1:8" ht="18" customHeight="1" x14ac:dyDescent="0.15">
      <c r="A1" s="83"/>
      <c r="B1" s="83"/>
      <c r="C1" s="120"/>
      <c r="D1" s="120"/>
      <c r="E1" s="120"/>
      <c r="F1" s="120"/>
      <c r="G1" s="120"/>
      <c r="H1" s="120"/>
    </row>
    <row r="2" spans="1:8" ht="18" customHeight="1" x14ac:dyDescent="0.15">
      <c r="A2" s="148" t="s">
        <v>383</v>
      </c>
      <c r="B2" s="148"/>
      <c r="C2" s="148"/>
      <c r="D2" s="148"/>
      <c r="E2" s="148"/>
      <c r="F2" s="148"/>
      <c r="G2" s="148"/>
      <c r="H2" s="148"/>
    </row>
    <row r="3" spans="1:8" ht="18" customHeight="1" x14ac:dyDescent="0.15">
      <c r="A3" s="148" t="s">
        <v>0</v>
      </c>
      <c r="B3" s="148"/>
      <c r="C3" s="148"/>
      <c r="D3" s="148"/>
      <c r="E3" s="148"/>
      <c r="F3" s="148"/>
      <c r="G3" s="148"/>
      <c r="H3" s="148"/>
    </row>
    <row r="4" spans="1:8" ht="18" customHeight="1" x14ac:dyDescent="0.15">
      <c r="A4" s="149" t="s">
        <v>384</v>
      </c>
      <c r="B4" s="149"/>
      <c r="C4" s="149"/>
      <c r="D4" s="149"/>
      <c r="E4" s="149"/>
      <c r="F4" s="149"/>
      <c r="G4" s="149"/>
      <c r="H4" s="149"/>
    </row>
    <row r="5" spans="1:8" ht="18" customHeight="1" x14ac:dyDescent="0.15">
      <c r="A5" s="124"/>
      <c r="B5" s="83"/>
      <c r="C5" s="120"/>
      <c r="D5" s="120"/>
      <c r="E5" s="120"/>
      <c r="F5" s="120"/>
      <c r="G5" s="120"/>
      <c r="H5" s="120"/>
    </row>
    <row r="6" spans="1:8" ht="18" customHeight="1" x14ac:dyDescent="0.15">
      <c r="A6" s="124"/>
      <c r="B6" s="125" t="s">
        <v>60</v>
      </c>
      <c r="C6" s="150"/>
      <c r="D6" s="151"/>
      <c r="E6" s="151"/>
      <c r="F6" s="151"/>
      <c r="G6" s="152"/>
      <c r="H6" s="127"/>
    </row>
    <row r="7" spans="1:8" ht="18" customHeight="1" x14ac:dyDescent="0.15">
      <c r="A7" s="124"/>
      <c r="B7" s="125" t="s">
        <v>316</v>
      </c>
      <c r="C7" s="153"/>
      <c r="D7" s="154"/>
      <c r="E7" s="154"/>
      <c r="F7" s="154"/>
      <c r="G7" s="155"/>
      <c r="H7" s="128"/>
    </row>
    <row r="8" spans="1:8" ht="18" customHeight="1" x14ac:dyDescent="0.15">
      <c r="A8" s="124"/>
      <c r="B8" s="125" t="s">
        <v>318</v>
      </c>
      <c r="C8" s="138"/>
      <c r="D8" s="139"/>
      <c r="E8" s="139"/>
      <c r="F8" s="139"/>
      <c r="G8" s="140"/>
      <c r="H8" s="128"/>
    </row>
    <row r="9" spans="1:8" ht="18" customHeight="1" x14ac:dyDescent="0.15">
      <c r="A9" s="124"/>
      <c r="B9" s="125" t="s">
        <v>317</v>
      </c>
      <c r="C9" s="138"/>
      <c r="D9" s="139"/>
      <c r="E9" s="139"/>
      <c r="F9" s="139"/>
      <c r="G9" s="140"/>
      <c r="H9" s="128"/>
    </row>
    <row r="10" spans="1:8" ht="18" customHeight="1" x14ac:dyDescent="0.15">
      <c r="A10" s="124"/>
      <c r="B10" s="125" t="s">
        <v>2</v>
      </c>
      <c r="C10" s="156"/>
      <c r="D10" s="157"/>
      <c r="E10" s="157"/>
      <c r="F10" s="157"/>
      <c r="G10" s="158"/>
      <c r="H10" s="129"/>
    </row>
    <row r="11" spans="1:8" ht="18" customHeight="1" x14ac:dyDescent="0.15">
      <c r="A11" s="124"/>
      <c r="B11" s="125" t="s">
        <v>62</v>
      </c>
      <c r="C11" s="156"/>
      <c r="D11" s="157"/>
      <c r="E11" s="157"/>
      <c r="F11" s="157"/>
      <c r="G11" s="158"/>
      <c r="H11" s="129"/>
    </row>
    <row r="12" spans="1:8" ht="18" customHeight="1" x14ac:dyDescent="0.15">
      <c r="A12" s="124"/>
      <c r="B12" s="83"/>
      <c r="C12" s="83"/>
      <c r="D12" s="83"/>
      <c r="E12" s="83"/>
      <c r="F12" s="83"/>
      <c r="G12" s="83"/>
    </row>
    <row r="13" spans="1:8" ht="18" customHeight="1" x14ac:dyDescent="0.15">
      <c r="A13" s="124"/>
      <c r="B13" s="125" t="s">
        <v>1</v>
      </c>
      <c r="C13" s="150"/>
      <c r="D13" s="151"/>
      <c r="E13" s="151"/>
      <c r="F13" s="151"/>
      <c r="G13" s="152"/>
      <c r="H13" s="127"/>
    </row>
    <row r="14" spans="1:8" ht="18" customHeight="1" x14ac:dyDescent="0.15">
      <c r="A14" s="124"/>
      <c r="B14" s="125" t="s">
        <v>61</v>
      </c>
      <c r="C14" s="159"/>
      <c r="D14" s="160"/>
      <c r="E14" s="160"/>
      <c r="F14" s="160"/>
      <c r="G14" s="161"/>
      <c r="H14" s="130"/>
    </row>
    <row r="15" spans="1:8" ht="18" customHeight="1" x14ac:dyDescent="0.15">
      <c r="A15" s="124"/>
      <c r="B15" s="125" t="s">
        <v>20</v>
      </c>
      <c r="C15" s="150"/>
      <c r="D15" s="151"/>
      <c r="E15" s="151"/>
      <c r="F15" s="151"/>
      <c r="G15" s="152"/>
      <c r="H15" s="127"/>
    </row>
    <row r="16" spans="1:8" ht="18" customHeight="1" x14ac:dyDescent="0.15">
      <c r="A16" s="124"/>
      <c r="B16" s="125" t="s">
        <v>311</v>
      </c>
      <c r="C16" s="150"/>
      <c r="D16" s="151"/>
      <c r="E16" s="151"/>
      <c r="F16" s="151"/>
      <c r="G16" s="152"/>
      <c r="H16" s="127"/>
    </row>
    <row r="17" spans="1:8" ht="18" customHeight="1" x14ac:dyDescent="0.15">
      <c r="A17" s="83"/>
      <c r="B17" s="126" t="s">
        <v>312</v>
      </c>
      <c r="C17" s="159"/>
      <c r="D17" s="160"/>
      <c r="E17" s="160"/>
      <c r="F17" s="160"/>
      <c r="G17" s="161"/>
      <c r="H17" s="130"/>
    </row>
    <row r="18" spans="1:8" ht="18" customHeight="1" x14ac:dyDescent="0.15">
      <c r="A18" s="83"/>
      <c r="B18" s="126" t="s">
        <v>313</v>
      </c>
      <c r="C18" s="150"/>
      <c r="D18" s="151"/>
      <c r="E18" s="151"/>
      <c r="F18" s="151"/>
      <c r="G18" s="152"/>
      <c r="H18" s="127"/>
    </row>
    <row r="19" spans="1:8" ht="18" customHeight="1" x14ac:dyDescent="0.15">
      <c r="A19" s="83"/>
      <c r="B19" s="126" t="s">
        <v>314</v>
      </c>
      <c r="C19" s="150"/>
      <c r="D19" s="151"/>
      <c r="E19" s="151"/>
      <c r="F19" s="151"/>
      <c r="G19" s="152"/>
      <c r="H19" s="127"/>
    </row>
    <row r="20" spans="1:8" ht="18" customHeight="1" x14ac:dyDescent="0.15">
      <c r="A20" s="83"/>
      <c r="B20" s="126" t="s">
        <v>315</v>
      </c>
      <c r="C20" s="159"/>
      <c r="D20" s="160"/>
      <c r="E20" s="160"/>
      <c r="F20" s="160"/>
      <c r="G20" s="161"/>
      <c r="H20" s="130"/>
    </row>
    <row r="21" spans="1:8" ht="18" customHeight="1" x14ac:dyDescent="0.15">
      <c r="A21" s="83"/>
      <c r="B21" s="83"/>
      <c r="C21" s="150"/>
      <c r="D21" s="151"/>
      <c r="E21" s="151"/>
      <c r="F21" s="151"/>
      <c r="G21" s="152"/>
      <c r="H21" s="127"/>
    </row>
    <row r="22" spans="1:8" s="83" customFormat="1" ht="18" customHeight="1" x14ac:dyDescent="0.15">
      <c r="C22" s="127"/>
      <c r="D22" s="127"/>
      <c r="E22" s="127"/>
      <c r="F22" s="127"/>
      <c r="G22" s="127"/>
      <c r="H22" s="127"/>
    </row>
  </sheetData>
  <mergeCells count="16">
    <mergeCell ref="A2:H2"/>
    <mergeCell ref="A3:H3"/>
    <mergeCell ref="A4:H4"/>
    <mergeCell ref="C21:G21"/>
    <mergeCell ref="C15:G15"/>
    <mergeCell ref="C6:G6"/>
    <mergeCell ref="C7:G7"/>
    <mergeCell ref="C10:G10"/>
    <mergeCell ref="C13:G13"/>
    <mergeCell ref="C14:G14"/>
    <mergeCell ref="C11:G11"/>
    <mergeCell ref="C16:G16"/>
    <mergeCell ref="C17:G17"/>
    <mergeCell ref="C18:G18"/>
    <mergeCell ref="C19:G19"/>
    <mergeCell ref="C20:G20"/>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N29"/>
  <sheetViews>
    <sheetView workbookViewId="0">
      <selection activeCell="I28" sqref="I28"/>
    </sheetView>
  </sheetViews>
  <sheetFormatPr baseColWidth="10" defaultColWidth="8.83203125" defaultRowHeight="13" x14ac:dyDescent="0.15"/>
  <sheetData>
    <row r="1" spans="1:14" ht="14" x14ac:dyDescent="0.15">
      <c r="L1" s="64" t="s">
        <v>197</v>
      </c>
    </row>
    <row r="2" spans="1:14" ht="16" x14ac:dyDescent="0.15">
      <c r="A2" s="62" t="s">
        <v>169</v>
      </c>
      <c r="L2" s="34" t="s">
        <v>194</v>
      </c>
    </row>
    <row r="3" spans="1:14" ht="16" x14ac:dyDescent="0.15">
      <c r="A3" s="62" t="s">
        <v>170</v>
      </c>
    </row>
    <row r="4" spans="1:14" ht="16" x14ac:dyDescent="0.15">
      <c r="A4" s="62" t="s">
        <v>171</v>
      </c>
      <c r="H4" s="2" t="s">
        <v>188</v>
      </c>
      <c r="L4" s="172" t="s">
        <v>189</v>
      </c>
      <c r="N4" s="34" t="s">
        <v>190</v>
      </c>
    </row>
    <row r="5" spans="1:14" ht="16" x14ac:dyDescent="0.15">
      <c r="A5" s="62" t="s">
        <v>172</v>
      </c>
      <c r="L5" s="172"/>
    </row>
    <row r="6" spans="1:14" ht="16" x14ac:dyDescent="0.15">
      <c r="A6" s="62" t="s">
        <v>173</v>
      </c>
      <c r="L6" s="172"/>
    </row>
    <row r="7" spans="1:14" ht="16" x14ac:dyDescent="0.15">
      <c r="A7" s="62" t="s">
        <v>174</v>
      </c>
      <c r="L7" s="172"/>
    </row>
    <row r="8" spans="1:14" ht="16" x14ac:dyDescent="0.15">
      <c r="A8" s="62" t="s">
        <v>175</v>
      </c>
      <c r="L8" s="34" t="s">
        <v>191</v>
      </c>
    </row>
    <row r="9" spans="1:14" ht="16" x14ac:dyDescent="0.15">
      <c r="A9" s="62" t="s">
        <v>176</v>
      </c>
      <c r="L9" s="34" t="s">
        <v>196</v>
      </c>
    </row>
    <row r="10" spans="1:14" ht="16" x14ac:dyDescent="0.15">
      <c r="A10" s="62" t="s">
        <v>177</v>
      </c>
    </row>
    <row r="11" spans="1:14" ht="16" x14ac:dyDescent="0.15">
      <c r="A11" s="62" t="s">
        <v>178</v>
      </c>
    </row>
    <row r="12" spans="1:14" ht="16" x14ac:dyDescent="0.15">
      <c r="A12" s="62" t="s">
        <v>179</v>
      </c>
    </row>
    <row r="13" spans="1:14" ht="16" x14ac:dyDescent="0.15">
      <c r="A13" s="62" t="s">
        <v>180</v>
      </c>
    </row>
    <row r="14" spans="1:14" ht="16" x14ac:dyDescent="0.15">
      <c r="A14" s="62" t="s">
        <v>181</v>
      </c>
      <c r="L14" s="173"/>
    </row>
    <row r="15" spans="1:14" ht="16" x14ac:dyDescent="0.15">
      <c r="A15" s="62" t="s">
        <v>182</v>
      </c>
      <c r="L15" s="173"/>
    </row>
    <row r="16" spans="1:14" ht="16" x14ac:dyDescent="0.15">
      <c r="A16" s="62" t="s">
        <v>193</v>
      </c>
      <c r="L16" s="173"/>
      <c r="M16" s="34" t="s">
        <v>192</v>
      </c>
    </row>
    <row r="17" spans="1:12" ht="16" x14ac:dyDescent="0.15">
      <c r="A17" s="62" t="s">
        <v>183</v>
      </c>
    </row>
    <row r="18" spans="1:12" ht="16" x14ac:dyDescent="0.15">
      <c r="A18" s="62" t="s">
        <v>184</v>
      </c>
      <c r="L18" s="34" t="s">
        <v>195</v>
      </c>
    </row>
    <row r="19" spans="1:12" ht="16" x14ac:dyDescent="0.15">
      <c r="A19" s="62" t="s">
        <v>185</v>
      </c>
    </row>
    <row r="20" spans="1:12" ht="16" x14ac:dyDescent="0.15">
      <c r="A20" s="62" t="s">
        <v>186</v>
      </c>
      <c r="L20" s="34" t="s">
        <v>198</v>
      </c>
    </row>
    <row r="21" spans="1:12" ht="16" x14ac:dyDescent="0.15">
      <c r="A21" s="62" t="s">
        <v>187</v>
      </c>
    </row>
    <row r="22" spans="1:12" ht="16" x14ac:dyDescent="0.15">
      <c r="A22" s="62"/>
    </row>
    <row r="24" spans="1:12" ht="16" x14ac:dyDescent="0.15">
      <c r="A24" s="63" t="s">
        <v>197</v>
      </c>
      <c r="L24" s="104" t="s">
        <v>129</v>
      </c>
    </row>
    <row r="25" spans="1:12" x14ac:dyDescent="0.15">
      <c r="A25" s="34" t="s">
        <v>200</v>
      </c>
      <c r="L25" s="104" t="s">
        <v>212</v>
      </c>
    </row>
    <row r="26" spans="1:12" x14ac:dyDescent="0.15">
      <c r="A26" s="34" t="s">
        <v>199</v>
      </c>
      <c r="L26" s="104" t="s">
        <v>130</v>
      </c>
    </row>
    <row r="27" spans="1:12" x14ac:dyDescent="0.15">
      <c r="A27" s="34" t="s">
        <v>201</v>
      </c>
      <c r="L27" s="104" t="s">
        <v>131</v>
      </c>
    </row>
    <row r="28" spans="1:12" x14ac:dyDescent="0.15">
      <c r="A28" s="34" t="s">
        <v>202</v>
      </c>
    </row>
    <row r="29" spans="1:12" x14ac:dyDescent="0.15">
      <c r="A29" s="34" t="s">
        <v>203</v>
      </c>
    </row>
  </sheetData>
  <mergeCells count="2">
    <mergeCell ref="L4:L7"/>
    <mergeCell ref="L14:L1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R71"/>
  <sheetViews>
    <sheetView showGridLines="0" zoomScaleNormal="100" zoomScaleSheetLayoutView="130" workbookViewId="0">
      <selection activeCell="D13" sqref="D13"/>
    </sheetView>
  </sheetViews>
  <sheetFormatPr baseColWidth="10" defaultColWidth="8.83203125" defaultRowHeight="18" customHeight="1" x14ac:dyDescent="0.15"/>
  <cols>
    <col min="1" max="1" width="2.33203125" customWidth="1"/>
    <col min="2" max="2" width="8.33203125" style="7" customWidth="1"/>
    <col min="3" max="3" width="44.5" customWidth="1"/>
    <col min="4" max="5" width="18.5" customWidth="1"/>
    <col min="6" max="6" width="18.5" hidden="1" customWidth="1"/>
    <col min="7" max="7" width="18.5" customWidth="1"/>
    <col min="8" max="8" width="17.1640625" hidden="1" customWidth="1"/>
    <col min="9" max="9" width="17.6640625" bestFit="1" customWidth="1"/>
    <col min="10" max="10" width="17.5" hidden="1" customWidth="1"/>
  </cols>
  <sheetData>
    <row r="1" spans="2:18" ht="18" customHeight="1" x14ac:dyDescent="0.15">
      <c r="D1" s="4"/>
      <c r="E1" s="4"/>
      <c r="F1" s="4"/>
      <c r="G1" s="4"/>
      <c r="H1" s="4"/>
      <c r="I1" s="4"/>
      <c r="J1" s="4"/>
    </row>
    <row r="2" spans="2:18" ht="18" customHeight="1" x14ac:dyDescent="0.2">
      <c r="B2" s="67" t="s">
        <v>286</v>
      </c>
      <c r="D2" s="162"/>
      <c r="E2" s="162"/>
      <c r="F2" s="162"/>
      <c r="G2" s="162"/>
      <c r="H2" s="162"/>
    </row>
    <row r="3" spans="2:18" ht="26.25" customHeight="1" x14ac:dyDescent="0.15">
      <c r="B3" s="2"/>
      <c r="C3" s="163" t="s">
        <v>406</v>
      </c>
      <c r="D3" s="163"/>
      <c r="E3" s="163"/>
      <c r="F3" s="61"/>
      <c r="G3" s="61"/>
      <c r="H3" s="61"/>
    </row>
    <row r="4" spans="2:18" ht="18" customHeight="1" x14ac:dyDescent="0.15">
      <c r="B4" s="2"/>
      <c r="C4" s="34" t="s">
        <v>288</v>
      </c>
      <c r="D4" s="61"/>
      <c r="E4" s="61"/>
      <c r="F4" s="61"/>
      <c r="G4" s="61"/>
      <c r="H4" s="61"/>
    </row>
    <row r="5" spans="2:18" ht="18" customHeight="1" x14ac:dyDescent="0.15">
      <c r="B5" s="2"/>
      <c r="C5" s="34" t="s">
        <v>287</v>
      </c>
      <c r="D5" s="61"/>
      <c r="E5" s="61"/>
      <c r="F5" s="61"/>
      <c r="G5" s="61"/>
      <c r="H5" s="61"/>
    </row>
    <row r="6" spans="2:18" ht="18" customHeight="1" x14ac:dyDescent="0.15">
      <c r="B6" s="58"/>
      <c r="C6" s="34"/>
      <c r="D6" s="61"/>
      <c r="F6" s="61"/>
      <c r="G6" s="61"/>
      <c r="H6" s="61"/>
      <c r="L6" s="34"/>
    </row>
    <row r="7" spans="2:18" ht="45" hidden="1" customHeight="1" x14ac:dyDescent="0.15">
      <c r="B7" s="3"/>
      <c r="C7" s="2" t="s">
        <v>40</v>
      </c>
      <c r="D7" s="8" t="s">
        <v>4</v>
      </c>
      <c r="E7" s="8" t="s">
        <v>297</v>
      </c>
      <c r="F7" s="8"/>
      <c r="G7" s="8"/>
      <c r="H7" s="8" t="s">
        <v>298</v>
      </c>
      <c r="I7" s="8" t="s">
        <v>299</v>
      </c>
      <c r="J7" s="8" t="s">
        <v>283</v>
      </c>
      <c r="L7" s="96" t="s">
        <v>296</v>
      </c>
    </row>
    <row r="8" spans="2:18" ht="18" hidden="1" customHeight="1" x14ac:dyDescent="0.15">
      <c r="B8" s="5"/>
      <c r="C8" s="34" t="s">
        <v>285</v>
      </c>
      <c r="D8" s="22" t="s">
        <v>36</v>
      </c>
      <c r="E8" s="22"/>
      <c r="F8" s="22"/>
      <c r="G8" s="22"/>
      <c r="H8" s="23"/>
      <c r="I8" s="24"/>
      <c r="J8" s="31">
        <f>H8-I8</f>
        <v>0</v>
      </c>
    </row>
    <row r="9" spans="2:18" ht="45" hidden="1" customHeight="1" x14ac:dyDescent="0.15">
      <c r="B9" s="3"/>
      <c r="C9" s="2" t="s">
        <v>103</v>
      </c>
      <c r="D9" s="8" t="s">
        <v>4</v>
      </c>
      <c r="E9" s="8" t="s">
        <v>297</v>
      </c>
      <c r="F9" s="8"/>
      <c r="G9" s="8"/>
      <c r="H9" s="8" t="s">
        <v>280</v>
      </c>
      <c r="I9" s="8" t="s">
        <v>282</v>
      </c>
      <c r="J9" s="8" t="s">
        <v>283</v>
      </c>
    </row>
    <row r="10" spans="2:18" ht="18" hidden="1" customHeight="1" x14ac:dyDescent="0.15">
      <c r="B10" s="5"/>
      <c r="C10" s="34" t="s">
        <v>290</v>
      </c>
      <c r="D10" s="22" t="s">
        <v>36</v>
      </c>
      <c r="E10" s="22" t="s">
        <v>36</v>
      </c>
      <c r="F10" s="22"/>
      <c r="G10" s="22"/>
      <c r="H10" s="23"/>
      <c r="I10" s="24"/>
      <c r="J10" s="31">
        <f>H10-I10</f>
        <v>0</v>
      </c>
      <c r="L10" s="34" t="s">
        <v>294</v>
      </c>
    </row>
    <row r="11" spans="2:18" ht="18" hidden="1" customHeight="1" x14ac:dyDescent="0.15">
      <c r="B11"/>
      <c r="L11" s="34" t="s">
        <v>295</v>
      </c>
    </row>
    <row r="12" spans="2:18" ht="42.75" customHeight="1" x14ac:dyDescent="0.15">
      <c r="C12" s="2" t="s">
        <v>289</v>
      </c>
      <c r="D12" s="8" t="s">
        <v>284</v>
      </c>
      <c r="E12" s="8" t="s">
        <v>281</v>
      </c>
      <c r="F12" s="8" t="s">
        <v>387</v>
      </c>
      <c r="G12" s="8" t="s">
        <v>405</v>
      </c>
      <c r="H12" s="8" t="s">
        <v>280</v>
      </c>
      <c r="I12" s="8" t="s">
        <v>282</v>
      </c>
      <c r="J12" s="8" t="s">
        <v>283</v>
      </c>
    </row>
    <row r="13" spans="2:18" ht="18" customHeight="1" x14ac:dyDescent="0.15">
      <c r="B13" s="5"/>
      <c r="C13" s="34" t="s">
        <v>350</v>
      </c>
      <c r="D13" s="132"/>
      <c r="E13" s="22"/>
      <c r="F13" s="142">
        <v>24.69</v>
      </c>
      <c r="G13" s="134">
        <v>0</v>
      </c>
      <c r="H13" s="29">
        <f>((E13*F13)+G13)</f>
        <v>0</v>
      </c>
      <c r="I13" s="23">
        <v>0</v>
      </c>
      <c r="J13" s="31">
        <f>H13-I13</f>
        <v>0</v>
      </c>
      <c r="R13" s="2" t="s">
        <v>292</v>
      </c>
    </row>
    <row r="14" spans="2:18" ht="18" customHeight="1" x14ac:dyDescent="0.15">
      <c r="B14" s="5"/>
      <c r="C14" s="34" t="s">
        <v>351</v>
      </c>
      <c r="D14" s="132"/>
      <c r="E14" s="22"/>
      <c r="F14" s="142">
        <v>24.69</v>
      </c>
      <c r="G14" s="29">
        <v>0</v>
      </c>
      <c r="H14" s="29">
        <f t="shared" ref="H14:H24" si="0">((E14*F14)+G14)</f>
        <v>0</v>
      </c>
      <c r="I14" s="23">
        <v>0</v>
      </c>
      <c r="J14" s="31">
        <f>H14-I14</f>
        <v>0</v>
      </c>
      <c r="R14" s="98" t="s">
        <v>293</v>
      </c>
    </row>
    <row r="15" spans="2:18" ht="18" customHeight="1" x14ac:dyDescent="0.15">
      <c r="B15" s="5"/>
      <c r="C15" s="34" t="s">
        <v>368</v>
      </c>
      <c r="D15" s="132"/>
      <c r="E15" s="22"/>
      <c r="F15" s="142">
        <v>24.69</v>
      </c>
      <c r="G15" s="29">
        <v>0</v>
      </c>
      <c r="H15" s="29">
        <f t="shared" si="0"/>
        <v>0</v>
      </c>
      <c r="I15" s="23">
        <v>0</v>
      </c>
      <c r="J15" s="31">
        <f>H15-I15</f>
        <v>0</v>
      </c>
      <c r="R15" s="96" t="s">
        <v>306</v>
      </c>
    </row>
    <row r="16" spans="2:18" ht="18" customHeight="1" x14ac:dyDescent="0.15">
      <c r="B16" s="5"/>
      <c r="C16" s="34" t="s">
        <v>369</v>
      </c>
      <c r="D16" s="132"/>
      <c r="E16" s="22"/>
      <c r="F16" s="142">
        <v>24.69</v>
      </c>
      <c r="G16" s="29">
        <v>0</v>
      </c>
      <c r="H16" s="29">
        <f t="shared" si="0"/>
        <v>0</v>
      </c>
      <c r="I16" s="23">
        <v>0</v>
      </c>
      <c r="J16" s="31">
        <f>H16-I16</f>
        <v>0</v>
      </c>
    </row>
    <row r="17" spans="2:10" ht="18" customHeight="1" x14ac:dyDescent="0.15">
      <c r="B17" s="6"/>
      <c r="C17" s="34" t="s">
        <v>356</v>
      </c>
      <c r="D17" s="132"/>
      <c r="E17" s="22"/>
      <c r="F17" s="142">
        <v>24.69</v>
      </c>
      <c r="G17" s="29">
        <v>0</v>
      </c>
      <c r="H17" s="29">
        <f t="shared" si="0"/>
        <v>0</v>
      </c>
      <c r="I17" s="24">
        <v>0</v>
      </c>
      <c r="J17" s="31">
        <f>H17-I17</f>
        <v>0</v>
      </c>
    </row>
    <row r="18" spans="2:10" ht="18" customHeight="1" x14ac:dyDescent="0.15">
      <c r="B18" s="5"/>
      <c r="C18" s="34" t="s">
        <v>373</v>
      </c>
      <c r="D18" s="132"/>
      <c r="E18" s="22"/>
      <c r="F18" s="142">
        <v>24.69</v>
      </c>
      <c r="G18" s="29">
        <v>0</v>
      </c>
      <c r="H18" s="29">
        <f t="shared" si="0"/>
        <v>0</v>
      </c>
      <c r="I18" s="24">
        <v>0</v>
      </c>
      <c r="J18" s="31">
        <f t="shared" ref="J18:J24" si="1">H18-I18</f>
        <v>0</v>
      </c>
    </row>
    <row r="19" spans="2:10" ht="18" customHeight="1" x14ac:dyDescent="0.15">
      <c r="B19" s="5"/>
      <c r="C19" s="34" t="s">
        <v>374</v>
      </c>
      <c r="D19" s="132"/>
      <c r="E19" s="22"/>
      <c r="F19" s="142">
        <v>24.69</v>
      </c>
      <c r="G19" s="29">
        <v>0</v>
      </c>
      <c r="H19" s="29">
        <f t="shared" si="0"/>
        <v>0</v>
      </c>
      <c r="I19" s="24">
        <v>0</v>
      </c>
      <c r="J19" s="31">
        <f t="shared" si="1"/>
        <v>0</v>
      </c>
    </row>
    <row r="20" spans="2:10" ht="18" customHeight="1" x14ac:dyDescent="0.15">
      <c r="B20" s="143"/>
      <c r="C20" s="34" t="s">
        <v>275</v>
      </c>
      <c r="D20" s="132"/>
      <c r="E20" s="22"/>
      <c r="F20" s="142">
        <v>24.69</v>
      </c>
      <c r="G20" s="29">
        <v>0</v>
      </c>
      <c r="H20" s="29">
        <f t="shared" si="0"/>
        <v>0</v>
      </c>
      <c r="I20" s="145">
        <v>0</v>
      </c>
      <c r="J20" s="31">
        <f t="shared" si="1"/>
        <v>0</v>
      </c>
    </row>
    <row r="21" spans="2:10" ht="18" customHeight="1" x14ac:dyDescent="0.15">
      <c r="B21" s="143"/>
      <c r="C21" s="34" t="s">
        <v>276</v>
      </c>
      <c r="D21" s="132"/>
      <c r="E21" s="22"/>
      <c r="F21" s="142">
        <v>24.69</v>
      </c>
      <c r="G21" s="29">
        <v>0</v>
      </c>
      <c r="H21" s="29">
        <f t="shared" si="0"/>
        <v>0</v>
      </c>
      <c r="I21" s="145">
        <v>0</v>
      </c>
      <c r="J21" s="31">
        <f t="shared" si="1"/>
        <v>0</v>
      </c>
    </row>
    <row r="22" spans="2:10" ht="18" customHeight="1" x14ac:dyDescent="0.15">
      <c r="B22" s="143"/>
      <c r="C22" s="34" t="s">
        <v>277</v>
      </c>
      <c r="D22" s="132"/>
      <c r="E22" s="22"/>
      <c r="F22" s="142">
        <v>24.69</v>
      </c>
      <c r="G22" s="29">
        <v>0</v>
      </c>
      <c r="H22" s="29">
        <f t="shared" si="0"/>
        <v>0</v>
      </c>
      <c r="I22" s="145">
        <v>0</v>
      </c>
      <c r="J22" s="31">
        <f t="shared" si="1"/>
        <v>0</v>
      </c>
    </row>
    <row r="23" spans="2:10" ht="18" customHeight="1" x14ac:dyDescent="0.15">
      <c r="B23" s="143"/>
      <c r="C23" s="34" t="s">
        <v>278</v>
      </c>
      <c r="D23" s="132"/>
      <c r="E23" s="22"/>
      <c r="F23" s="142">
        <v>24.69</v>
      </c>
      <c r="G23" s="29">
        <v>0</v>
      </c>
      <c r="H23" s="29">
        <f t="shared" si="0"/>
        <v>0</v>
      </c>
      <c r="I23" s="145">
        <v>0</v>
      </c>
      <c r="J23" s="31">
        <f t="shared" si="1"/>
        <v>0</v>
      </c>
    </row>
    <row r="24" spans="2:10" ht="18" customHeight="1" x14ac:dyDescent="0.15">
      <c r="B24" s="143"/>
      <c r="C24" s="34" t="s">
        <v>279</v>
      </c>
      <c r="D24" s="132"/>
      <c r="E24" s="22"/>
      <c r="F24" s="142">
        <v>24.69</v>
      </c>
      <c r="G24" s="29">
        <v>0</v>
      </c>
      <c r="H24" s="29">
        <f t="shared" si="0"/>
        <v>0</v>
      </c>
      <c r="I24" s="145">
        <v>0</v>
      </c>
      <c r="J24" s="31">
        <f t="shared" si="1"/>
        <v>0</v>
      </c>
    </row>
    <row r="25" spans="2:10" ht="18" customHeight="1" x14ac:dyDescent="0.15">
      <c r="B25" s="5"/>
      <c r="C25" s="2" t="s">
        <v>385</v>
      </c>
      <c r="D25" s="146">
        <f>SUM(D13:D24)</f>
        <v>0</v>
      </c>
      <c r="E25" s="146">
        <f t="shared" ref="E25" si="2">SUM(E13:E19)</f>
        <v>0</v>
      </c>
      <c r="F25" s="133"/>
      <c r="G25" s="93">
        <f>SUM(G13:G24)</f>
        <v>0</v>
      </c>
      <c r="H25" s="93">
        <f t="shared" ref="H25:J25" si="3">SUM(H13:H24)</f>
        <v>0</v>
      </c>
      <c r="I25" s="93">
        <f t="shared" si="3"/>
        <v>0</v>
      </c>
      <c r="J25" s="93">
        <f t="shared" si="3"/>
        <v>0</v>
      </c>
    </row>
    <row r="26" spans="2:10" ht="18" customHeight="1" x14ac:dyDescent="0.15">
      <c r="D26" s="16"/>
      <c r="E26" s="16"/>
      <c r="F26" s="16"/>
      <c r="G26" s="16"/>
      <c r="H26" s="16"/>
      <c r="I26" s="16"/>
      <c r="J26" s="16"/>
    </row>
    <row r="27" spans="2:10" ht="42" x14ac:dyDescent="0.15">
      <c r="B27" s="3"/>
      <c r="C27" s="2" t="s">
        <v>27</v>
      </c>
      <c r="D27" s="8" t="s">
        <v>284</v>
      </c>
      <c r="E27" s="8" t="s">
        <v>281</v>
      </c>
      <c r="F27" s="8" t="s">
        <v>387</v>
      </c>
      <c r="G27" s="8" t="s">
        <v>405</v>
      </c>
      <c r="H27" s="8" t="s">
        <v>280</v>
      </c>
      <c r="I27" s="8" t="s">
        <v>282</v>
      </c>
      <c r="J27" s="8" t="s">
        <v>283</v>
      </c>
    </row>
    <row r="28" spans="2:10" ht="18" customHeight="1" x14ac:dyDescent="0.15">
      <c r="B28" s="5"/>
      <c r="C28" s="34" t="s">
        <v>358</v>
      </c>
      <c r="D28" s="132"/>
      <c r="E28" s="22"/>
      <c r="F28" s="142">
        <v>24.69</v>
      </c>
      <c r="G28" s="134">
        <v>0</v>
      </c>
      <c r="H28" s="29">
        <f t="shared" ref="H28:H34" si="4">((E28*F28)+G28)</f>
        <v>0</v>
      </c>
      <c r="I28" s="23">
        <v>0</v>
      </c>
      <c r="J28" s="31">
        <f t="shared" ref="J28:J34" si="5">H28-I28</f>
        <v>0</v>
      </c>
    </row>
    <row r="29" spans="2:10" ht="18" customHeight="1" x14ac:dyDescent="0.15">
      <c r="B29" s="5"/>
      <c r="C29" s="34" t="s">
        <v>357</v>
      </c>
      <c r="D29" s="132"/>
      <c r="E29" s="22"/>
      <c r="F29" s="142">
        <v>24.69</v>
      </c>
      <c r="G29" s="29">
        <v>0</v>
      </c>
      <c r="H29" s="29">
        <f t="shared" si="4"/>
        <v>0</v>
      </c>
      <c r="I29" s="23">
        <v>0</v>
      </c>
      <c r="J29" s="31">
        <f t="shared" si="5"/>
        <v>0</v>
      </c>
    </row>
    <row r="30" spans="2:10" ht="18" customHeight="1" x14ac:dyDescent="0.15">
      <c r="B30" s="5"/>
      <c r="C30" s="34" t="s">
        <v>392</v>
      </c>
      <c r="D30" s="132"/>
      <c r="E30" s="22"/>
      <c r="F30" s="142">
        <v>24.69</v>
      </c>
      <c r="G30" s="29">
        <v>0</v>
      </c>
      <c r="H30" s="29">
        <f t="shared" si="4"/>
        <v>0</v>
      </c>
      <c r="I30" s="23">
        <v>0</v>
      </c>
      <c r="J30" s="31">
        <f t="shared" si="5"/>
        <v>0</v>
      </c>
    </row>
    <row r="31" spans="2:10" ht="18" customHeight="1" x14ac:dyDescent="0.15">
      <c r="B31" s="5"/>
      <c r="C31" s="34" t="s">
        <v>393</v>
      </c>
      <c r="D31" s="132"/>
      <c r="E31" s="22"/>
      <c r="F31" s="142">
        <v>24.69</v>
      </c>
      <c r="G31" s="29">
        <v>0</v>
      </c>
      <c r="H31" s="29">
        <f t="shared" si="4"/>
        <v>0</v>
      </c>
      <c r="I31" s="23">
        <v>0</v>
      </c>
      <c r="J31" s="31">
        <f t="shared" si="5"/>
        <v>0</v>
      </c>
    </row>
    <row r="32" spans="2:10" ht="18" customHeight="1" x14ac:dyDescent="0.15">
      <c r="B32" s="5"/>
      <c r="C32" s="34" t="s">
        <v>394</v>
      </c>
      <c r="D32" s="132"/>
      <c r="E32" s="22"/>
      <c r="F32" s="142">
        <v>24.69</v>
      </c>
      <c r="G32" s="29">
        <v>0</v>
      </c>
      <c r="H32" s="29">
        <f t="shared" si="4"/>
        <v>0</v>
      </c>
      <c r="I32" s="23">
        <v>0</v>
      </c>
      <c r="J32" s="31">
        <f t="shared" si="5"/>
        <v>0</v>
      </c>
    </row>
    <row r="33" spans="2:10" ht="18" customHeight="1" x14ac:dyDescent="0.15">
      <c r="B33" s="5"/>
      <c r="C33" s="34" t="s">
        <v>395</v>
      </c>
      <c r="D33" s="132"/>
      <c r="E33" s="22"/>
      <c r="F33" s="142">
        <v>24.69</v>
      </c>
      <c r="G33" s="29">
        <v>0</v>
      </c>
      <c r="H33" s="29">
        <f t="shared" si="4"/>
        <v>0</v>
      </c>
      <c r="I33" s="23">
        <v>0</v>
      </c>
      <c r="J33" s="31">
        <f t="shared" si="5"/>
        <v>0</v>
      </c>
    </row>
    <row r="34" spans="2:10" ht="18" customHeight="1" x14ac:dyDescent="0.15">
      <c r="B34" s="5"/>
      <c r="C34" s="34" t="s">
        <v>396</v>
      </c>
      <c r="D34" s="132"/>
      <c r="E34" s="22"/>
      <c r="F34" s="142">
        <v>24.69</v>
      </c>
      <c r="G34" s="29">
        <v>0</v>
      </c>
      <c r="H34" s="29">
        <f t="shared" si="4"/>
        <v>0</v>
      </c>
      <c r="I34" s="23">
        <v>0</v>
      </c>
      <c r="J34" s="31">
        <f t="shared" si="5"/>
        <v>0</v>
      </c>
    </row>
    <row r="35" spans="2:10" ht="18" customHeight="1" x14ac:dyDescent="0.15">
      <c r="B35" s="6"/>
      <c r="C35" s="2" t="s">
        <v>37</v>
      </c>
      <c r="D35" s="147">
        <f>SUM(D28:D34)</f>
        <v>0</v>
      </c>
      <c r="E35" s="147">
        <f t="shared" ref="E35:I35" si="6">SUM(E28:E34)</f>
        <v>0</v>
      </c>
      <c r="F35" s="31"/>
      <c r="G35" s="31">
        <f t="shared" si="6"/>
        <v>0</v>
      </c>
      <c r="H35" s="31">
        <f t="shared" si="6"/>
        <v>0</v>
      </c>
      <c r="I35" s="31">
        <f t="shared" si="6"/>
        <v>0</v>
      </c>
      <c r="J35" s="31">
        <f>SUM(J28:J34)</f>
        <v>0</v>
      </c>
    </row>
    <row r="36" spans="2:10" ht="18" customHeight="1" thickBot="1" x14ac:dyDescent="0.2">
      <c r="C36" s="2"/>
      <c r="D36" s="10"/>
      <c r="E36" s="10"/>
      <c r="F36" s="10"/>
      <c r="G36" s="10"/>
      <c r="H36" s="11"/>
      <c r="I36" s="11"/>
      <c r="J36" s="15"/>
    </row>
    <row r="37" spans="2:10" ht="42.75" customHeight="1" x14ac:dyDescent="0.15">
      <c r="C37" s="2" t="s">
        <v>28</v>
      </c>
      <c r="D37" s="8" t="s">
        <v>284</v>
      </c>
      <c r="E37" s="8" t="s">
        <v>281</v>
      </c>
      <c r="F37" s="8" t="s">
        <v>387</v>
      </c>
      <c r="G37" s="8" t="s">
        <v>405</v>
      </c>
      <c r="H37" s="8" t="s">
        <v>280</v>
      </c>
      <c r="I37" s="8" t="s">
        <v>282</v>
      </c>
      <c r="J37" s="8" t="s">
        <v>283</v>
      </c>
    </row>
    <row r="38" spans="2:10" ht="18" customHeight="1" x14ac:dyDescent="0.15">
      <c r="B38" s="5"/>
      <c r="C38" s="34" t="s">
        <v>352</v>
      </c>
      <c r="D38" s="132"/>
      <c r="E38" s="22"/>
      <c r="F38" s="142">
        <v>24.69</v>
      </c>
      <c r="G38" s="134">
        <v>0</v>
      </c>
      <c r="H38" s="29">
        <v>0</v>
      </c>
      <c r="I38" s="24">
        <v>0</v>
      </c>
      <c r="J38" s="31">
        <f>H38-I38</f>
        <v>0</v>
      </c>
    </row>
    <row r="39" spans="2:10" ht="18" customHeight="1" x14ac:dyDescent="0.15">
      <c r="B39" s="5"/>
      <c r="C39" s="34" t="s">
        <v>353</v>
      </c>
      <c r="D39" s="132"/>
      <c r="E39" s="22"/>
      <c r="F39" s="142">
        <v>24.69</v>
      </c>
      <c r="G39" s="29">
        <v>0</v>
      </c>
      <c r="H39" s="29">
        <v>0</v>
      </c>
      <c r="I39" s="24">
        <v>0</v>
      </c>
      <c r="J39" s="31">
        <f>H39-I39</f>
        <v>0</v>
      </c>
    </row>
    <row r="40" spans="2:10" ht="18" customHeight="1" x14ac:dyDescent="0.15">
      <c r="B40" s="5"/>
      <c r="C40" s="34" t="s">
        <v>354</v>
      </c>
      <c r="D40" s="132"/>
      <c r="E40" s="22"/>
      <c r="F40" s="142">
        <v>24.69</v>
      </c>
      <c r="G40" s="29">
        <v>0</v>
      </c>
      <c r="H40" s="29">
        <v>0</v>
      </c>
      <c r="I40" s="24">
        <v>0</v>
      </c>
      <c r="J40" s="31">
        <f>H40-I40</f>
        <v>0</v>
      </c>
    </row>
    <row r="41" spans="2:10" ht="18" customHeight="1" x14ac:dyDescent="0.15">
      <c r="B41" s="5"/>
      <c r="C41" s="34" t="s">
        <v>397</v>
      </c>
      <c r="D41" s="132"/>
      <c r="E41" s="22"/>
      <c r="F41" s="142">
        <v>24.69</v>
      </c>
      <c r="G41" s="29">
        <v>0</v>
      </c>
      <c r="H41" s="29">
        <v>0</v>
      </c>
      <c r="I41" s="24">
        <v>0</v>
      </c>
      <c r="J41" s="31">
        <f>H41-I41</f>
        <v>0</v>
      </c>
    </row>
    <row r="42" spans="2:10" ht="18" customHeight="1" x14ac:dyDescent="0.15">
      <c r="B42" s="5"/>
      <c r="C42" s="34" t="s">
        <v>398</v>
      </c>
      <c r="D42" s="132"/>
      <c r="E42" s="22"/>
      <c r="F42" s="142">
        <v>24.69</v>
      </c>
      <c r="G42" s="29">
        <v>0</v>
      </c>
      <c r="H42" s="29">
        <v>0</v>
      </c>
      <c r="I42" s="24">
        <v>0</v>
      </c>
      <c r="J42" s="31">
        <f>H42-I42</f>
        <v>0</v>
      </c>
    </row>
    <row r="43" spans="2:10" ht="18" customHeight="1" x14ac:dyDescent="0.15">
      <c r="B43" s="6"/>
      <c r="C43" s="2" t="s">
        <v>38</v>
      </c>
      <c r="D43" s="133">
        <f>SUM(D38:D42)</f>
        <v>0</v>
      </c>
      <c r="E43" s="133">
        <f t="shared" ref="E43:G43" si="7">SUM(E38:E42)</f>
        <v>0</v>
      </c>
      <c r="F43" s="93"/>
      <c r="G43" s="93">
        <f t="shared" si="7"/>
        <v>0</v>
      </c>
      <c r="H43" s="93">
        <f t="shared" ref="H43:I43" si="8">SUM(H38:H42)</f>
        <v>0</v>
      </c>
      <c r="I43" s="93">
        <f t="shared" si="8"/>
        <v>0</v>
      </c>
      <c r="J43" s="93">
        <f>SUM(J38:J42)</f>
        <v>0</v>
      </c>
    </row>
    <row r="44" spans="2:10" ht="18" customHeight="1" x14ac:dyDescent="0.15">
      <c r="B44"/>
    </row>
    <row r="45" spans="2:10" s="9" customFormat="1" ht="42.75" customHeight="1" x14ac:dyDescent="0.15">
      <c r="B45" s="94"/>
      <c r="C45" s="2" t="s">
        <v>32</v>
      </c>
      <c r="D45" s="8" t="s">
        <v>284</v>
      </c>
      <c r="E45" s="8" t="s">
        <v>281</v>
      </c>
      <c r="F45" s="8" t="s">
        <v>387</v>
      </c>
      <c r="G45" s="8" t="s">
        <v>405</v>
      </c>
      <c r="H45" s="8" t="s">
        <v>280</v>
      </c>
      <c r="I45" s="8" t="s">
        <v>282</v>
      </c>
      <c r="J45" s="8" t="s">
        <v>283</v>
      </c>
    </row>
    <row r="46" spans="2:10" ht="18" customHeight="1" x14ac:dyDescent="0.15">
      <c r="B46" s="6"/>
      <c r="C46" s="34" t="s">
        <v>355</v>
      </c>
      <c r="D46" s="132"/>
      <c r="E46" s="22"/>
      <c r="F46" s="142">
        <v>24.69</v>
      </c>
      <c r="G46" s="134">
        <v>0</v>
      </c>
      <c r="H46" s="29">
        <f t="shared" ref="H46:H57" si="9">((E46*F46)+G46)</f>
        <v>0</v>
      </c>
      <c r="I46" s="23">
        <v>0</v>
      </c>
      <c r="J46" s="31">
        <f>H46-I46</f>
        <v>0</v>
      </c>
    </row>
    <row r="47" spans="2:10" ht="18" customHeight="1" x14ac:dyDescent="0.15">
      <c r="B47" s="5"/>
      <c r="C47" s="34" t="s">
        <v>359</v>
      </c>
      <c r="D47" s="132"/>
      <c r="E47" s="22"/>
      <c r="F47" s="142">
        <v>24.69</v>
      </c>
      <c r="G47" s="29">
        <v>0</v>
      </c>
      <c r="H47" s="29">
        <f t="shared" si="9"/>
        <v>0</v>
      </c>
      <c r="I47" s="23">
        <v>0</v>
      </c>
      <c r="J47" s="31">
        <f t="shared" ref="J47:J57" si="10">H47-I47</f>
        <v>0</v>
      </c>
    </row>
    <row r="48" spans="2:10" ht="18" customHeight="1" x14ac:dyDescent="0.15">
      <c r="B48" s="5"/>
      <c r="C48" s="34" t="s">
        <v>360</v>
      </c>
      <c r="D48" s="132"/>
      <c r="E48" s="22"/>
      <c r="F48" s="142">
        <v>24.69</v>
      </c>
      <c r="G48" s="29">
        <v>0</v>
      </c>
      <c r="H48" s="29">
        <f t="shared" si="9"/>
        <v>0</v>
      </c>
      <c r="I48" s="23">
        <v>0</v>
      </c>
      <c r="J48" s="31">
        <f t="shared" si="10"/>
        <v>0</v>
      </c>
    </row>
    <row r="49" spans="2:10" ht="18" customHeight="1" x14ac:dyDescent="0.15">
      <c r="B49" s="5"/>
      <c r="C49" s="34" t="s">
        <v>361</v>
      </c>
      <c r="D49" s="132"/>
      <c r="E49" s="22"/>
      <c r="F49" s="142">
        <v>24.69</v>
      </c>
      <c r="G49" s="29">
        <v>0</v>
      </c>
      <c r="H49" s="29">
        <f t="shared" si="9"/>
        <v>0</v>
      </c>
      <c r="I49" s="23">
        <v>0</v>
      </c>
      <c r="J49" s="31">
        <f t="shared" si="10"/>
        <v>0</v>
      </c>
    </row>
    <row r="50" spans="2:10" ht="18" customHeight="1" x14ac:dyDescent="0.15">
      <c r="B50" s="5"/>
      <c r="C50" s="34" t="s">
        <v>362</v>
      </c>
      <c r="D50" s="132"/>
      <c r="E50" s="22"/>
      <c r="F50" s="142">
        <v>24.69</v>
      </c>
      <c r="G50" s="29">
        <v>0</v>
      </c>
      <c r="H50" s="29">
        <f t="shared" si="9"/>
        <v>0</v>
      </c>
      <c r="I50" s="23">
        <v>0</v>
      </c>
      <c r="J50" s="31">
        <f t="shared" si="10"/>
        <v>0</v>
      </c>
    </row>
    <row r="51" spans="2:10" ht="18" customHeight="1" x14ac:dyDescent="0.15">
      <c r="C51" s="34" t="s">
        <v>363</v>
      </c>
      <c r="D51" s="132"/>
      <c r="E51" s="22"/>
      <c r="F51" s="142">
        <v>24.69</v>
      </c>
      <c r="G51" s="29">
        <v>0</v>
      </c>
      <c r="H51" s="29">
        <f t="shared" si="9"/>
        <v>0</v>
      </c>
      <c r="I51" s="23">
        <v>0</v>
      </c>
      <c r="J51" s="31">
        <f t="shared" si="10"/>
        <v>0</v>
      </c>
    </row>
    <row r="52" spans="2:10" ht="18" customHeight="1" x14ac:dyDescent="0.15">
      <c r="B52" s="5"/>
      <c r="C52" s="34" t="s">
        <v>364</v>
      </c>
      <c r="D52" s="132"/>
      <c r="E52" s="22"/>
      <c r="F52" s="142">
        <v>24.69</v>
      </c>
      <c r="G52" s="29">
        <v>0</v>
      </c>
      <c r="H52" s="29">
        <f t="shared" si="9"/>
        <v>0</v>
      </c>
      <c r="I52" s="23">
        <v>0</v>
      </c>
      <c r="J52" s="31">
        <f t="shared" si="10"/>
        <v>0</v>
      </c>
    </row>
    <row r="53" spans="2:10" ht="18" customHeight="1" x14ac:dyDescent="0.15">
      <c r="B53" s="5"/>
      <c r="C53" s="34" t="s">
        <v>365</v>
      </c>
      <c r="D53" s="132"/>
      <c r="E53" s="22"/>
      <c r="F53" s="142">
        <v>24.69</v>
      </c>
      <c r="G53" s="29">
        <v>0</v>
      </c>
      <c r="H53" s="29">
        <f t="shared" si="9"/>
        <v>0</v>
      </c>
      <c r="I53" s="23">
        <v>0</v>
      </c>
      <c r="J53" s="31">
        <f t="shared" si="10"/>
        <v>0</v>
      </c>
    </row>
    <row r="54" spans="2:10" ht="18" customHeight="1" x14ac:dyDescent="0.15">
      <c r="B54" s="5"/>
      <c r="C54" s="34" t="s">
        <v>399</v>
      </c>
      <c r="D54" s="132"/>
      <c r="E54" s="22"/>
      <c r="F54" s="142">
        <v>24.69</v>
      </c>
      <c r="G54" s="29">
        <v>0</v>
      </c>
      <c r="H54" s="29">
        <f t="shared" si="9"/>
        <v>0</v>
      </c>
      <c r="I54" s="23">
        <v>0</v>
      </c>
      <c r="J54" s="31">
        <f t="shared" si="10"/>
        <v>0</v>
      </c>
    </row>
    <row r="55" spans="2:10" ht="18" customHeight="1" x14ac:dyDescent="0.15">
      <c r="B55" s="5"/>
      <c r="C55" s="34" t="s">
        <v>400</v>
      </c>
      <c r="D55" s="132"/>
      <c r="E55" s="22"/>
      <c r="F55" s="142">
        <v>24.69</v>
      </c>
      <c r="G55" s="29">
        <v>0</v>
      </c>
      <c r="H55" s="29">
        <f t="shared" si="9"/>
        <v>0</v>
      </c>
      <c r="I55" s="23">
        <v>0</v>
      </c>
      <c r="J55" s="31">
        <f t="shared" si="10"/>
        <v>0</v>
      </c>
    </row>
    <row r="56" spans="2:10" ht="18" customHeight="1" x14ac:dyDescent="0.15">
      <c r="C56" s="34" t="s">
        <v>401</v>
      </c>
      <c r="D56" s="132"/>
      <c r="E56" s="22"/>
      <c r="F56" s="142">
        <v>24.69</v>
      </c>
      <c r="G56" s="29">
        <v>0</v>
      </c>
      <c r="H56" s="29">
        <f t="shared" si="9"/>
        <v>0</v>
      </c>
      <c r="I56" s="23">
        <v>0</v>
      </c>
      <c r="J56" s="31">
        <f t="shared" si="10"/>
        <v>0</v>
      </c>
    </row>
    <row r="57" spans="2:10" ht="18" customHeight="1" x14ac:dyDescent="0.15">
      <c r="C57" s="34" t="s">
        <v>402</v>
      </c>
      <c r="D57" s="132"/>
      <c r="E57" s="22"/>
      <c r="F57" s="142">
        <v>24.69</v>
      </c>
      <c r="G57" s="29">
        <v>0</v>
      </c>
      <c r="H57" s="29">
        <f t="shared" si="9"/>
        <v>0</v>
      </c>
      <c r="I57" s="23">
        <v>0</v>
      </c>
      <c r="J57" s="31">
        <f t="shared" si="10"/>
        <v>0</v>
      </c>
    </row>
    <row r="58" spans="2:10" ht="18" customHeight="1" x14ac:dyDescent="0.15">
      <c r="B58" s="6"/>
      <c r="C58" s="2" t="s">
        <v>300</v>
      </c>
      <c r="D58" s="147">
        <f>SUM(D46:D57)</f>
        <v>0</v>
      </c>
      <c r="E58" s="147">
        <f t="shared" ref="E58" si="11">SUM(E46:E57)</f>
        <v>0</v>
      </c>
      <c r="F58" s="31"/>
      <c r="G58" s="31">
        <f t="shared" ref="G58" si="12">SUM(G46:G57)</f>
        <v>0</v>
      </c>
      <c r="H58" s="31">
        <f t="shared" ref="H58" si="13">SUM(H46:H57)</f>
        <v>0</v>
      </c>
      <c r="I58" s="31">
        <f t="shared" ref="I58" si="14">SUM(I46:I57)</f>
        <v>0</v>
      </c>
      <c r="J58" s="31">
        <f t="shared" ref="J58" si="15">SUM(J46:J57)</f>
        <v>0</v>
      </c>
    </row>
    <row r="59" spans="2:10" ht="18" customHeight="1" x14ac:dyDescent="0.15">
      <c r="B59"/>
    </row>
    <row r="60" spans="2:10" ht="42.75" customHeight="1" x14ac:dyDescent="0.15">
      <c r="B60"/>
      <c r="C60" s="2" t="s">
        <v>26</v>
      </c>
      <c r="D60" s="8" t="s">
        <v>284</v>
      </c>
      <c r="E60" s="8" t="s">
        <v>281</v>
      </c>
      <c r="F60" s="8" t="s">
        <v>387</v>
      </c>
      <c r="G60" s="8" t="s">
        <v>405</v>
      </c>
      <c r="H60" s="8" t="s">
        <v>280</v>
      </c>
      <c r="I60" s="8" t="s">
        <v>282</v>
      </c>
      <c r="J60" s="8" t="s">
        <v>283</v>
      </c>
    </row>
    <row r="61" spans="2:10" ht="18" customHeight="1" x14ac:dyDescent="0.15">
      <c r="B61"/>
      <c r="C61" s="34" t="s">
        <v>366</v>
      </c>
      <c r="D61" s="132"/>
      <c r="E61" s="22"/>
      <c r="F61" s="142">
        <v>24.69</v>
      </c>
      <c r="G61" s="134">
        <v>0</v>
      </c>
      <c r="H61" s="29">
        <f t="shared" ref="H61:H65" si="16">((E61*F61)+G61)</f>
        <v>0</v>
      </c>
      <c r="I61" s="24">
        <v>0</v>
      </c>
      <c r="J61" s="31">
        <f>H61-I61</f>
        <v>0</v>
      </c>
    </row>
    <row r="62" spans="2:10" ht="18" customHeight="1" x14ac:dyDescent="0.15">
      <c r="B62"/>
      <c r="C62" s="34" t="s">
        <v>367</v>
      </c>
      <c r="D62" s="132"/>
      <c r="E62" s="22"/>
      <c r="F62" s="142">
        <v>24.69</v>
      </c>
      <c r="G62" s="29">
        <v>0</v>
      </c>
      <c r="H62" s="29">
        <f t="shared" si="16"/>
        <v>0</v>
      </c>
      <c r="I62" s="24">
        <v>0</v>
      </c>
      <c r="J62" s="31">
        <f t="shared" ref="J62:J65" si="17">H62-I62</f>
        <v>0</v>
      </c>
    </row>
    <row r="63" spans="2:10" ht="18" customHeight="1" x14ac:dyDescent="0.15">
      <c r="B63"/>
      <c r="C63" s="34" t="s">
        <v>372</v>
      </c>
      <c r="D63" s="132"/>
      <c r="E63" s="22"/>
      <c r="F63" s="142">
        <v>24.69</v>
      </c>
      <c r="G63" s="29">
        <v>0</v>
      </c>
      <c r="H63" s="29">
        <f t="shared" si="16"/>
        <v>0</v>
      </c>
      <c r="I63" s="24">
        <v>0</v>
      </c>
      <c r="J63" s="31">
        <f t="shared" si="17"/>
        <v>0</v>
      </c>
    </row>
    <row r="64" spans="2:10" ht="18" customHeight="1" x14ac:dyDescent="0.15">
      <c r="C64" s="34" t="s">
        <v>403</v>
      </c>
      <c r="D64" s="132"/>
      <c r="E64" s="22"/>
      <c r="F64" s="142">
        <v>24.69</v>
      </c>
      <c r="G64" s="29">
        <v>0</v>
      </c>
      <c r="H64" s="29">
        <f t="shared" si="16"/>
        <v>0</v>
      </c>
      <c r="I64" s="24">
        <v>0</v>
      </c>
      <c r="J64" s="31">
        <f t="shared" si="17"/>
        <v>0</v>
      </c>
    </row>
    <row r="65" spans="2:12" s="9" customFormat="1" ht="18" customHeight="1" x14ac:dyDescent="0.15">
      <c r="B65" s="6"/>
      <c r="C65" s="34" t="s">
        <v>404</v>
      </c>
      <c r="D65" s="132"/>
      <c r="E65" s="22"/>
      <c r="F65" s="142">
        <v>24.69</v>
      </c>
      <c r="G65" s="29">
        <v>0</v>
      </c>
      <c r="H65" s="29">
        <f t="shared" si="16"/>
        <v>0</v>
      </c>
      <c r="I65" s="24">
        <v>0</v>
      </c>
      <c r="J65" s="31">
        <f t="shared" si="17"/>
        <v>0</v>
      </c>
    </row>
    <row r="66" spans="2:12" s="9" customFormat="1" ht="18" customHeight="1" x14ac:dyDescent="0.15">
      <c r="B66" s="94"/>
      <c r="C66" s="2" t="s">
        <v>39</v>
      </c>
      <c r="D66" s="146">
        <f>SUM(D61:D65)</f>
        <v>0</v>
      </c>
      <c r="E66" s="146">
        <f t="shared" ref="E66:J66" si="18">SUM(E61:E65)</f>
        <v>0</v>
      </c>
      <c r="F66" s="93"/>
      <c r="G66" s="93">
        <f t="shared" si="18"/>
        <v>0</v>
      </c>
      <c r="H66" s="93">
        <f t="shared" si="18"/>
        <v>0</v>
      </c>
      <c r="I66" s="93">
        <f t="shared" si="18"/>
        <v>0</v>
      </c>
      <c r="J66" s="93">
        <f t="shared" si="18"/>
        <v>0</v>
      </c>
    </row>
    <row r="67" spans="2:12" ht="18" customHeight="1" x14ac:dyDescent="0.15">
      <c r="B67" s="9"/>
    </row>
    <row r="68" spans="2:12" s="9" customFormat="1" ht="18" customHeight="1" x14ac:dyDescent="0.15">
      <c r="B68" s="6"/>
      <c r="C68" s="2"/>
      <c r="D68"/>
      <c r="E68"/>
      <c r="F68"/>
      <c r="G68"/>
      <c r="H68"/>
      <c r="I68"/>
      <c r="J68"/>
      <c r="L68" s="68"/>
    </row>
    <row r="69" spans="2:12" ht="18" customHeight="1" thickBot="1" x14ac:dyDescent="0.25">
      <c r="B69" s="6"/>
      <c r="C69" s="2" t="s">
        <v>388</v>
      </c>
      <c r="F69" s="92"/>
      <c r="G69" s="92"/>
      <c r="I69" s="135">
        <v>0</v>
      </c>
      <c r="J69" s="34" t="s">
        <v>301</v>
      </c>
    </row>
    <row r="70" spans="2:12" ht="18" customHeight="1" thickBot="1" x14ac:dyDescent="0.25">
      <c r="B70" s="131"/>
      <c r="C70" s="2" t="s">
        <v>389</v>
      </c>
      <c r="F70" s="92"/>
      <c r="G70" s="92"/>
      <c r="I70" s="136">
        <f>H25+H35+H43+H58+H66</f>
        <v>0</v>
      </c>
      <c r="J70" s="34"/>
    </row>
    <row r="71" spans="2:12" ht="18" customHeight="1" x14ac:dyDescent="0.2">
      <c r="C71" s="2"/>
      <c r="D71" s="12"/>
      <c r="L71" s="92"/>
    </row>
  </sheetData>
  <mergeCells count="2">
    <mergeCell ref="D2:H2"/>
    <mergeCell ref="C3:E3"/>
  </mergeCells>
  <phoneticPr fontId="0" type="noConversion"/>
  <printOptions headings="1" gridLines="1"/>
  <pageMargins left="0.17" right="0.16" top="0.35" bottom="0.32" header="0.17" footer="0.17"/>
  <pageSetup scale="59" fitToHeight="3" orientation="landscape" horizontalDpi="4294967294" r:id="rId1"/>
  <headerFooter alignWithMargins="0">
    <oddFooter>&amp;L&amp;Z&amp;F.xls&amp;C&amp;P of &amp;N&amp;R&amp;D</oddFooter>
  </headerFooter>
  <rowBreaks count="2" manualBreakCount="2">
    <brk id="36" max="16383" man="1"/>
    <brk id="6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61"/>
  <sheetViews>
    <sheetView showGridLines="0" view="pageLayout" zoomScaleNormal="120" zoomScaleSheetLayoutView="130" workbookViewId="0">
      <selection activeCell="D4" sqref="D4"/>
    </sheetView>
  </sheetViews>
  <sheetFormatPr baseColWidth="10" defaultColWidth="8.83203125" defaultRowHeight="18" customHeight="1" x14ac:dyDescent="0.15"/>
  <cols>
    <col min="1" max="1" width="8.33203125" style="58" customWidth="1"/>
    <col min="2" max="2" width="30.5" customWidth="1"/>
    <col min="3" max="3" width="9.5" customWidth="1"/>
    <col min="4" max="6" width="19.83203125" customWidth="1"/>
  </cols>
  <sheetData>
    <row r="1" spans="1:7" ht="18" customHeight="1" x14ac:dyDescent="0.15">
      <c r="C1" s="4"/>
      <c r="D1" s="4"/>
      <c r="E1" s="4"/>
    </row>
    <row r="2" spans="1:7" ht="18" customHeight="1" x14ac:dyDescent="0.2">
      <c r="B2" s="165" t="s">
        <v>390</v>
      </c>
      <c r="C2" s="165"/>
      <c r="D2" s="165"/>
      <c r="E2" s="141"/>
    </row>
    <row r="3" spans="1:7" ht="30" customHeight="1" x14ac:dyDescent="0.15">
      <c r="A3" s="3" t="s">
        <v>204</v>
      </c>
      <c r="B3" s="4"/>
      <c r="C3" s="4"/>
      <c r="D3" s="8">
        <v>2018</v>
      </c>
      <c r="E3" s="8">
        <v>2017</v>
      </c>
      <c r="F3" s="8">
        <v>2016</v>
      </c>
    </row>
    <row r="4" spans="1:7" ht="18" customHeight="1" x14ac:dyDescent="0.15">
      <c r="A4" s="5"/>
      <c r="B4" s="34" t="s">
        <v>319</v>
      </c>
      <c r="D4" s="23"/>
      <c r="E4" s="23"/>
      <c r="F4" s="23"/>
      <c r="G4" s="34"/>
    </row>
    <row r="5" spans="1:7" ht="18" customHeight="1" x14ac:dyDescent="0.15">
      <c r="A5" s="97"/>
      <c r="B5" s="34" t="s">
        <v>302</v>
      </c>
      <c r="D5" s="23"/>
      <c r="E5" s="23"/>
      <c r="F5" s="23"/>
      <c r="G5" s="34"/>
    </row>
    <row r="6" spans="1:7" ht="18" customHeight="1" x14ac:dyDescent="0.15">
      <c r="A6" s="97"/>
      <c r="B6" s="34" t="s">
        <v>303</v>
      </c>
      <c r="D6" s="23"/>
      <c r="E6" s="23"/>
      <c r="F6" s="23"/>
      <c r="G6" s="34"/>
    </row>
    <row r="7" spans="1:7" ht="18" customHeight="1" x14ac:dyDescent="0.15">
      <c r="A7" s="5"/>
      <c r="B7" s="34" t="s">
        <v>407</v>
      </c>
      <c r="D7" s="23"/>
      <c r="E7" s="23"/>
      <c r="F7" s="23"/>
      <c r="G7" s="34"/>
    </row>
    <row r="8" spans="1:7" ht="18" customHeight="1" x14ac:dyDescent="0.15">
      <c r="A8" s="5"/>
      <c r="B8" s="34" t="s">
        <v>105</v>
      </c>
      <c r="D8" s="23"/>
      <c r="E8" s="23"/>
      <c r="F8" s="23"/>
    </row>
    <row r="9" spans="1:7" ht="18" customHeight="1" x14ac:dyDescent="0.15">
      <c r="A9" s="5"/>
      <c r="B9" s="34" t="s">
        <v>106</v>
      </c>
      <c r="D9" s="23"/>
      <c r="E9" s="23"/>
      <c r="F9" s="23"/>
    </row>
    <row r="10" spans="1:7" ht="18" customHeight="1" x14ac:dyDescent="0.15">
      <c r="A10" s="5"/>
      <c r="B10" s="34" t="s">
        <v>107</v>
      </c>
      <c r="D10" s="23"/>
      <c r="E10" s="23"/>
      <c r="F10" s="23"/>
    </row>
    <row r="11" spans="1:7" ht="18" customHeight="1" x14ac:dyDescent="0.15">
      <c r="A11" s="5"/>
      <c r="B11" s="40" t="s">
        <v>108</v>
      </c>
      <c r="D11" s="23"/>
      <c r="E11" s="23"/>
      <c r="F11" s="23"/>
    </row>
    <row r="12" spans="1:7" ht="18" customHeight="1" x14ac:dyDescent="0.15">
      <c r="A12" s="5"/>
      <c r="B12" s="40" t="s">
        <v>109</v>
      </c>
      <c r="D12" s="23"/>
      <c r="E12" s="23"/>
      <c r="F12" s="23"/>
    </row>
    <row r="13" spans="1:7" ht="18" customHeight="1" x14ac:dyDescent="0.15">
      <c r="A13" s="144"/>
      <c r="B13" s="40" t="s">
        <v>408</v>
      </c>
      <c r="D13" s="23"/>
      <c r="E13" s="23"/>
      <c r="F13" s="23"/>
    </row>
    <row r="14" spans="1:7" ht="18" customHeight="1" x14ac:dyDescent="0.15">
      <c r="A14" s="144"/>
      <c r="B14" s="40" t="s">
        <v>409</v>
      </c>
      <c r="D14" s="23"/>
      <c r="E14" s="23"/>
      <c r="F14" s="23"/>
    </row>
    <row r="15" spans="1:7" ht="18" customHeight="1" x14ac:dyDescent="0.15">
      <c r="A15" s="144"/>
      <c r="B15" s="40" t="s">
        <v>410</v>
      </c>
      <c r="D15" s="23"/>
      <c r="E15" s="23"/>
      <c r="F15" s="23"/>
    </row>
    <row r="16" spans="1:7" ht="18" customHeight="1" x14ac:dyDescent="0.15">
      <c r="A16" s="144"/>
      <c r="B16" s="40" t="s">
        <v>411</v>
      </c>
      <c r="D16" s="23"/>
      <c r="E16" s="23"/>
      <c r="F16" s="23"/>
    </row>
    <row r="17" spans="1:6" ht="18" customHeight="1" x14ac:dyDescent="0.15">
      <c r="A17" s="144"/>
      <c r="B17" s="40" t="s">
        <v>412</v>
      </c>
      <c r="D17" s="23"/>
      <c r="E17" s="23"/>
      <c r="F17" s="23"/>
    </row>
    <row r="18" spans="1:6" ht="18" customHeight="1" x14ac:dyDescent="0.15">
      <c r="A18" s="5"/>
      <c r="B18" s="40" t="s">
        <v>110</v>
      </c>
      <c r="D18" s="23"/>
      <c r="E18" s="23"/>
      <c r="F18" s="23"/>
    </row>
    <row r="19" spans="1:6" ht="18" customHeight="1" x14ac:dyDescent="0.15">
      <c r="A19" s="59"/>
      <c r="B19" s="2"/>
      <c r="C19" s="2" t="s">
        <v>3</v>
      </c>
      <c r="D19" s="31">
        <f>SUM(D4:D18)</f>
        <v>0</v>
      </c>
      <c r="E19" s="31">
        <f>SUM(E4:E18)</f>
        <v>0</v>
      </c>
      <c r="F19" s="31">
        <f>SUM(F4:F18)</f>
        <v>0</v>
      </c>
    </row>
    <row r="20" spans="1:6" ht="30" hidden="1" customHeight="1" x14ac:dyDescent="0.15">
      <c r="A20" s="3" t="s">
        <v>205</v>
      </c>
      <c r="B20" s="100"/>
      <c r="C20" s="4"/>
      <c r="D20" s="8"/>
      <c r="E20" s="8"/>
      <c r="F20" s="8"/>
    </row>
    <row r="21" spans="1:6" ht="18" hidden="1" customHeight="1" x14ac:dyDescent="0.15">
      <c r="A21" s="5"/>
      <c r="B21" s="99" t="s">
        <v>111</v>
      </c>
      <c r="D21" s="23"/>
      <c r="E21" s="23"/>
      <c r="F21" s="23"/>
    </row>
    <row r="22" spans="1:6" ht="18" hidden="1" customHeight="1" x14ac:dyDescent="0.15">
      <c r="A22" s="5"/>
      <c r="B22" s="99" t="s">
        <v>112</v>
      </c>
      <c r="D22" s="23"/>
      <c r="E22" s="23"/>
      <c r="F22" s="23"/>
    </row>
    <row r="23" spans="1:6" ht="18" hidden="1" customHeight="1" x14ac:dyDescent="0.15">
      <c r="A23" s="5"/>
      <c r="B23" s="99" t="s">
        <v>206</v>
      </c>
      <c r="D23" s="23"/>
      <c r="E23" s="23"/>
      <c r="F23" s="23"/>
    </row>
    <row r="24" spans="1:6" ht="18" hidden="1" customHeight="1" x14ac:dyDescent="0.15">
      <c r="A24" s="5"/>
      <c r="B24" s="99" t="s">
        <v>113</v>
      </c>
      <c r="D24" s="23"/>
      <c r="E24" s="23"/>
      <c r="F24" s="23"/>
    </row>
    <row r="25" spans="1:6" ht="18" hidden="1" customHeight="1" x14ac:dyDescent="0.15">
      <c r="A25" s="59"/>
      <c r="B25" s="2"/>
      <c r="C25" s="2" t="s">
        <v>3</v>
      </c>
      <c r="D25" s="31">
        <f>SUM(D21:D24)</f>
        <v>0</v>
      </c>
      <c r="E25" s="31">
        <f>SUM(E21:E24)</f>
        <v>0</v>
      </c>
      <c r="F25" s="31">
        <f>SUM(F21:F24)</f>
        <v>0</v>
      </c>
    </row>
    <row r="26" spans="1:6" ht="30" customHeight="1" x14ac:dyDescent="0.15">
      <c r="A26" s="3" t="s">
        <v>207</v>
      </c>
      <c r="B26" s="4"/>
      <c r="C26" s="4"/>
      <c r="D26" s="8"/>
      <c r="E26" s="8"/>
      <c r="F26" s="8"/>
    </row>
    <row r="27" spans="1:6" ht="18" hidden="1" customHeight="1" x14ac:dyDescent="0.15">
      <c r="A27" s="5"/>
      <c r="B27" s="99" t="s">
        <v>115</v>
      </c>
      <c r="D27" s="23"/>
      <c r="E27" s="23"/>
      <c r="F27" s="23"/>
    </row>
    <row r="28" spans="1:6" ht="18" hidden="1" customHeight="1" x14ac:dyDescent="0.15">
      <c r="A28" s="5"/>
      <c r="B28" s="99" t="s">
        <v>116</v>
      </c>
      <c r="D28" s="23"/>
      <c r="E28" s="23"/>
      <c r="F28" s="23"/>
    </row>
    <row r="29" spans="1:6" ht="18" customHeight="1" x14ac:dyDescent="0.15">
      <c r="A29" s="5"/>
      <c r="B29" s="34" t="s">
        <v>114</v>
      </c>
      <c r="D29" s="23"/>
      <c r="E29" s="23"/>
      <c r="F29" s="23"/>
    </row>
    <row r="30" spans="1:6" ht="18" customHeight="1" x14ac:dyDescent="0.15">
      <c r="A30" s="59"/>
      <c r="B30" s="2"/>
      <c r="C30" s="2" t="s">
        <v>3</v>
      </c>
      <c r="D30" s="31">
        <f>SUM(D27:D29)</f>
        <v>0</v>
      </c>
      <c r="E30" s="31">
        <f>SUM(E27:E29)</f>
        <v>0</v>
      </c>
      <c r="F30" s="31">
        <f>SUM(F27:F29)</f>
        <v>0</v>
      </c>
    </row>
    <row r="31" spans="1:6" ht="30" customHeight="1" x14ac:dyDescent="0.15">
      <c r="A31" s="3"/>
      <c r="B31" s="3" t="s">
        <v>386</v>
      </c>
      <c r="C31" s="4"/>
      <c r="D31" s="105"/>
      <c r="E31" s="105"/>
      <c r="F31" s="105"/>
    </row>
    <row r="32" spans="1:6" ht="18" customHeight="1" x14ac:dyDescent="0.15">
      <c r="A32" s="95"/>
      <c r="B32" s="34" t="s">
        <v>304</v>
      </c>
      <c r="D32" s="23"/>
      <c r="E32" s="23"/>
      <c r="F32" s="23"/>
    </row>
    <row r="33" spans="1:6" ht="18" customHeight="1" x14ac:dyDescent="0.15">
      <c r="A33" s="95"/>
      <c r="B33" s="34" t="s">
        <v>305</v>
      </c>
      <c r="D33" s="23"/>
      <c r="E33" s="23"/>
      <c r="F33" s="23"/>
    </row>
    <row r="34" spans="1:6" ht="18" customHeight="1" x14ac:dyDescent="0.15">
      <c r="A34" s="5"/>
      <c r="B34" s="70" t="s">
        <v>370</v>
      </c>
      <c r="D34" s="23"/>
      <c r="E34" s="23"/>
      <c r="F34" s="23"/>
    </row>
    <row r="35" spans="1:6" ht="18" customHeight="1" x14ac:dyDescent="0.15">
      <c r="A35" s="5"/>
      <c r="B35" s="34" t="s">
        <v>117</v>
      </c>
      <c r="D35" s="23"/>
      <c r="E35" s="23"/>
      <c r="F35" s="23"/>
    </row>
    <row r="36" spans="1:6" ht="18" customHeight="1" x14ac:dyDescent="0.15">
      <c r="A36" s="5"/>
      <c r="B36" s="68" t="s">
        <v>118</v>
      </c>
      <c r="D36" s="23"/>
      <c r="E36" s="23"/>
      <c r="F36" s="23"/>
    </row>
    <row r="37" spans="1:6" ht="18" customHeight="1" x14ac:dyDescent="0.15">
      <c r="A37" s="5"/>
      <c r="B37" s="69" t="s">
        <v>119</v>
      </c>
      <c r="D37" s="22"/>
      <c r="E37" s="22"/>
      <c r="F37" s="22"/>
    </row>
    <row r="38" spans="1:6" ht="18" customHeight="1" x14ac:dyDescent="0.15">
      <c r="A38" s="5"/>
      <c r="B38" s="69" t="s">
        <v>120</v>
      </c>
      <c r="D38" s="23"/>
      <c r="E38" s="23"/>
      <c r="F38" s="23"/>
    </row>
    <row r="39" spans="1:6" ht="18" customHeight="1" x14ac:dyDescent="0.15">
      <c r="A39" s="59"/>
      <c r="B39" s="2"/>
      <c r="C39" s="2" t="s">
        <v>3</v>
      </c>
      <c r="D39" s="31">
        <f>SUM(D32:D38)</f>
        <v>0</v>
      </c>
      <c r="E39" s="31">
        <f>SUM(E32:E38)</f>
        <v>0</v>
      </c>
      <c r="F39" s="31">
        <f>SUM(F32:F38)</f>
        <v>0</v>
      </c>
    </row>
    <row r="40" spans="1:6" ht="30" customHeight="1" x14ac:dyDescent="0.15">
      <c r="A40" s="3" t="s">
        <v>208</v>
      </c>
      <c r="B40" s="4"/>
      <c r="C40" s="4"/>
      <c r="D40" s="8"/>
      <c r="E40" s="8"/>
      <c r="F40" s="8"/>
    </row>
    <row r="41" spans="1:6" ht="18" customHeight="1" x14ac:dyDescent="0.15">
      <c r="A41" s="59"/>
      <c r="B41" s="71" t="s">
        <v>25</v>
      </c>
      <c r="D41" s="23"/>
      <c r="E41" s="23"/>
      <c r="F41" s="23"/>
    </row>
    <row r="42" spans="1:6" ht="18" customHeight="1" x14ac:dyDescent="0.15">
      <c r="A42" s="5"/>
      <c r="B42" s="69" t="s">
        <v>121</v>
      </c>
      <c r="D42" s="23"/>
      <c r="E42" s="23"/>
      <c r="F42" s="23"/>
    </row>
    <row r="43" spans="1:6" ht="18" customHeight="1" x14ac:dyDescent="0.15">
      <c r="A43" s="5"/>
      <c r="B43" s="69" t="s">
        <v>122</v>
      </c>
      <c r="D43" s="23"/>
      <c r="E43" s="23"/>
      <c r="F43" s="23"/>
    </row>
    <row r="44" spans="1:6" ht="18" customHeight="1" x14ac:dyDescent="0.15">
      <c r="A44" s="5"/>
      <c r="B44" s="69" t="s">
        <v>123</v>
      </c>
      <c r="D44" s="23"/>
      <c r="E44" s="23"/>
      <c r="F44" s="23"/>
    </row>
    <row r="45" spans="1:6" ht="18" customHeight="1" x14ac:dyDescent="0.15">
      <c r="A45" s="5"/>
      <c r="B45" s="69" t="s">
        <v>124</v>
      </c>
      <c r="D45" s="23"/>
      <c r="E45" s="23"/>
      <c r="F45" s="23"/>
    </row>
    <row r="46" spans="1:6" ht="18" customHeight="1" x14ac:dyDescent="0.15">
      <c r="A46" s="5"/>
      <c r="B46" s="69" t="s">
        <v>209</v>
      </c>
      <c r="D46" s="23"/>
      <c r="E46" s="23"/>
      <c r="F46" s="23"/>
    </row>
    <row r="47" spans="1:6" ht="18" customHeight="1" x14ac:dyDescent="0.15">
      <c r="A47" s="5"/>
      <c r="B47" s="69" t="s">
        <v>125</v>
      </c>
      <c r="D47" s="23"/>
      <c r="E47" s="23"/>
      <c r="F47" s="23"/>
    </row>
    <row r="48" spans="1:6" ht="18" customHeight="1" x14ac:dyDescent="0.15">
      <c r="A48" s="5"/>
      <c r="B48" s="2"/>
      <c r="C48" s="2" t="s">
        <v>3</v>
      </c>
      <c r="D48" s="31">
        <f>SUM(D41:D47)</f>
        <v>0</v>
      </c>
      <c r="E48" s="31">
        <f>SUM(E41:E47)</f>
        <v>0</v>
      </c>
      <c r="F48" s="31">
        <f>SUM(F41:F47)</f>
        <v>0</v>
      </c>
    </row>
    <row r="49" spans="1:6" ht="30" customHeight="1" x14ac:dyDescent="0.15">
      <c r="A49" s="3" t="s">
        <v>210</v>
      </c>
      <c r="B49" s="4"/>
      <c r="C49" s="4"/>
      <c r="D49" s="8"/>
      <c r="E49" s="8"/>
      <c r="F49" s="8"/>
    </row>
    <row r="50" spans="1:6" ht="18" customHeight="1" x14ac:dyDescent="0.15">
      <c r="A50" s="59"/>
      <c r="B50" s="34" t="s">
        <v>126</v>
      </c>
      <c r="D50" s="26"/>
      <c r="E50" s="26"/>
      <c r="F50" s="26"/>
    </row>
    <row r="51" spans="1:6" ht="18" customHeight="1" x14ac:dyDescent="0.15">
      <c r="A51" s="5"/>
      <c r="B51" s="34" t="s">
        <v>127</v>
      </c>
      <c r="D51" s="26"/>
      <c r="E51" s="26"/>
      <c r="F51" s="26"/>
    </row>
    <row r="52" spans="1:6" ht="18" customHeight="1" x14ac:dyDescent="0.15">
      <c r="A52" s="59"/>
      <c r="B52" s="2"/>
      <c r="C52" s="2" t="s">
        <v>3</v>
      </c>
      <c r="D52" s="33">
        <f>SUM(D50:D51)</f>
        <v>0</v>
      </c>
      <c r="E52" s="33">
        <f>SUM(E50:E51)</f>
        <v>0</v>
      </c>
      <c r="F52" s="33">
        <f>SUM(F50:F51)</f>
        <v>0</v>
      </c>
    </row>
    <row r="53" spans="1:6" ht="30" customHeight="1" x14ac:dyDescent="0.15">
      <c r="A53" s="3" t="s">
        <v>211</v>
      </c>
      <c r="B53" s="4"/>
      <c r="C53" s="4"/>
      <c r="D53" s="8"/>
      <c r="E53" s="8"/>
      <c r="F53" s="8"/>
    </row>
    <row r="54" spans="1:6" ht="18" customHeight="1" x14ac:dyDescent="0.15">
      <c r="A54" s="5"/>
      <c r="B54" s="34" t="s">
        <v>132</v>
      </c>
      <c r="D54" s="23"/>
      <c r="E54" s="23"/>
      <c r="F54" s="23"/>
    </row>
    <row r="55" spans="1:6" ht="18" customHeight="1" x14ac:dyDescent="0.15">
      <c r="A55" s="5"/>
      <c r="B55" s="2"/>
      <c r="C55" s="2" t="s">
        <v>3</v>
      </c>
      <c r="D55" s="28">
        <f>SUM(D54:D54)</f>
        <v>0</v>
      </c>
      <c r="E55" s="28">
        <f>SUM(E54:E54)</f>
        <v>0</v>
      </c>
      <c r="F55" s="28">
        <f>SUM(F54:F54)</f>
        <v>0</v>
      </c>
    </row>
    <row r="56" spans="1:6" ht="18" customHeight="1" x14ac:dyDescent="0.15">
      <c r="A56" s="59"/>
      <c r="B56" s="2"/>
    </row>
    <row r="57" spans="1:6" ht="18" customHeight="1" x14ac:dyDescent="0.15">
      <c r="B57" s="164" t="s">
        <v>213</v>
      </c>
      <c r="C57" s="164"/>
      <c r="D57" s="31">
        <f>D19+D25+D30+D39+D48+D52+D55</f>
        <v>0</v>
      </c>
      <c r="E57" s="31">
        <f>E19+E25+E30+E39+E48+E52+E55</f>
        <v>0</v>
      </c>
      <c r="F57" s="31">
        <f>F19+F25+F30+F39+F48+F52+F55</f>
        <v>0</v>
      </c>
    </row>
    <row r="58" spans="1:6" ht="18" customHeight="1" x14ac:dyDescent="0.15">
      <c r="D58" s="8"/>
      <c r="E58" s="8"/>
      <c r="F58" s="8"/>
    </row>
    <row r="59" spans="1:6" ht="18" customHeight="1" x14ac:dyDescent="0.15">
      <c r="A59" s="5"/>
      <c r="B59" s="2"/>
    </row>
    <row r="60" spans="1:6" ht="18" customHeight="1" x14ac:dyDescent="0.15">
      <c r="A60" s="5"/>
    </row>
    <row r="61" spans="1:6" ht="18" customHeight="1" x14ac:dyDescent="0.15">
      <c r="A61" s="5"/>
      <c r="B61" s="2"/>
    </row>
  </sheetData>
  <mergeCells count="2">
    <mergeCell ref="B57:C57"/>
    <mergeCell ref="B2:D2"/>
  </mergeCells>
  <printOptions headings="1" gridLines="1"/>
  <pageMargins left="0.17" right="0.16" top="0.35" bottom="0.32" header="0.17" footer="0.17"/>
  <pageSetup fitToHeight="3" orientation="landscape" horizontalDpi="4294967294" r:id="rId1"/>
  <headerFooter alignWithMargins="0">
    <oddFooter>&amp;L&amp;Z&amp;F.xls&amp;C&amp;P of &amp;N&amp;R&amp;D</oddFooter>
  </headerFooter>
  <rowBreaks count="2" manualBreakCount="2">
    <brk id="19" max="16383" man="1"/>
    <brk id="4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93"/>
  <sheetViews>
    <sheetView showGridLines="0" view="pageLayout" zoomScaleNormal="50" zoomScaleSheetLayoutView="130" workbookViewId="0">
      <selection activeCell="D4" sqref="D4"/>
    </sheetView>
  </sheetViews>
  <sheetFormatPr baseColWidth="10" defaultColWidth="8.83203125" defaultRowHeight="18" customHeight="1" x14ac:dyDescent="0.15"/>
  <cols>
    <col min="1" max="1" width="8.33203125" style="58" customWidth="1"/>
    <col min="2" max="2" width="30.6640625" customWidth="1"/>
    <col min="3" max="3" width="9.5" customWidth="1"/>
    <col min="4" max="6" width="19.83203125" customWidth="1"/>
  </cols>
  <sheetData>
    <row r="1" spans="1:6" ht="18" customHeight="1" x14ac:dyDescent="0.15">
      <c r="C1" s="4"/>
      <c r="D1" s="4"/>
      <c r="E1" s="4"/>
    </row>
    <row r="2" spans="1:6" ht="18" customHeight="1" x14ac:dyDescent="0.2">
      <c r="B2" s="165" t="s">
        <v>391</v>
      </c>
      <c r="C2" s="165"/>
      <c r="D2" s="165"/>
      <c r="E2" s="141"/>
    </row>
    <row r="3" spans="1:6" ht="30" customHeight="1" x14ac:dyDescent="0.15">
      <c r="A3" s="3" t="s">
        <v>214</v>
      </c>
      <c r="B3" s="4"/>
      <c r="C3" s="4"/>
      <c r="D3" s="8">
        <v>2018</v>
      </c>
      <c r="E3" s="8">
        <v>2017</v>
      </c>
      <c r="F3" s="8">
        <v>2016</v>
      </c>
    </row>
    <row r="4" spans="1:6" ht="18" customHeight="1" x14ac:dyDescent="0.15">
      <c r="A4" s="5"/>
      <c r="B4" s="34" t="s">
        <v>83</v>
      </c>
      <c r="D4" s="23"/>
      <c r="E4" s="23"/>
      <c r="F4" s="23"/>
    </row>
    <row r="5" spans="1:6" ht="18" customHeight="1" x14ac:dyDescent="0.15">
      <c r="A5" s="5"/>
      <c r="B5" s="34" t="s">
        <v>215</v>
      </c>
      <c r="D5" s="23"/>
      <c r="E5" s="23"/>
      <c r="F5" s="23"/>
    </row>
    <row r="6" spans="1:6" ht="18" customHeight="1" x14ac:dyDescent="0.15">
      <c r="A6" s="5"/>
      <c r="B6" s="34" t="s">
        <v>216</v>
      </c>
      <c r="D6" s="23"/>
      <c r="E6" s="23"/>
      <c r="F6" s="23"/>
    </row>
    <row r="7" spans="1:6" ht="18" customHeight="1" x14ac:dyDescent="0.15">
      <c r="A7" s="5"/>
      <c r="B7" s="34" t="s">
        <v>217</v>
      </c>
      <c r="D7" s="23"/>
      <c r="E7" s="23"/>
      <c r="F7" s="23"/>
    </row>
    <row r="8" spans="1:6" ht="18" customHeight="1" x14ac:dyDescent="0.15">
      <c r="A8" s="5"/>
      <c r="B8" s="34" t="s">
        <v>218</v>
      </c>
      <c r="D8" s="23"/>
      <c r="E8" s="23"/>
      <c r="F8" s="23"/>
    </row>
    <row r="9" spans="1:6" ht="18" customHeight="1" x14ac:dyDescent="0.15">
      <c r="A9" s="5"/>
      <c r="B9" s="34" t="s">
        <v>82</v>
      </c>
      <c r="D9" s="23"/>
      <c r="E9" s="23"/>
      <c r="F9" s="23"/>
    </row>
    <row r="10" spans="1:6" ht="18" customHeight="1" x14ac:dyDescent="0.15">
      <c r="A10" s="5"/>
      <c r="B10" s="34" t="s">
        <v>249</v>
      </c>
      <c r="D10" s="23"/>
      <c r="E10" s="23"/>
      <c r="F10" s="23"/>
    </row>
    <row r="11" spans="1:6" ht="18" customHeight="1" x14ac:dyDescent="0.15">
      <c r="A11" s="59"/>
      <c r="B11" s="2"/>
      <c r="C11" s="2" t="s">
        <v>3</v>
      </c>
      <c r="D11" s="31">
        <f>SUM(D4:D10)</f>
        <v>0</v>
      </c>
      <c r="E11" s="31">
        <f>SUM(E4:E10)</f>
        <v>0</v>
      </c>
      <c r="F11" s="31">
        <f>SUM(F4:F10)</f>
        <v>0</v>
      </c>
    </row>
    <row r="12" spans="1:6" ht="30" customHeight="1" x14ac:dyDescent="0.15">
      <c r="A12" s="3" t="s">
        <v>219</v>
      </c>
      <c r="B12" s="4"/>
      <c r="C12" s="4"/>
      <c r="D12" s="8"/>
      <c r="E12" s="8"/>
      <c r="F12" s="8"/>
    </row>
    <row r="13" spans="1:6" ht="18" customHeight="1" x14ac:dyDescent="0.15">
      <c r="A13" s="5"/>
      <c r="B13" s="34" t="s">
        <v>220</v>
      </c>
      <c r="D13" s="23"/>
      <c r="E13" s="23"/>
      <c r="F13" s="23"/>
    </row>
    <row r="14" spans="1:6" ht="18" customHeight="1" x14ac:dyDescent="0.15">
      <c r="A14" s="5"/>
      <c r="B14" s="34" t="s">
        <v>221</v>
      </c>
      <c r="D14" s="23"/>
      <c r="E14" s="23"/>
      <c r="F14" s="23"/>
    </row>
    <row r="15" spans="1:6" ht="18" customHeight="1" x14ac:dyDescent="0.15">
      <c r="A15" s="5"/>
      <c r="B15" s="34" t="s">
        <v>222</v>
      </c>
      <c r="D15" s="23"/>
      <c r="E15" s="23"/>
      <c r="F15" s="23"/>
    </row>
    <row r="16" spans="1:6" ht="18" customHeight="1" x14ac:dyDescent="0.15">
      <c r="A16" s="5"/>
      <c r="B16" s="34" t="s">
        <v>223</v>
      </c>
      <c r="D16" s="23"/>
      <c r="E16" s="23"/>
      <c r="F16" s="23"/>
    </row>
    <row r="17" spans="1:6" ht="18" customHeight="1" x14ac:dyDescent="0.15">
      <c r="A17" s="5"/>
      <c r="B17" s="34" t="s">
        <v>224</v>
      </c>
      <c r="D17" s="23"/>
      <c r="E17" s="23"/>
      <c r="F17" s="23"/>
    </row>
    <row r="18" spans="1:6" ht="18" customHeight="1" x14ac:dyDescent="0.15">
      <c r="A18" s="5"/>
      <c r="B18" s="34" t="s">
        <v>225</v>
      </c>
      <c r="D18" s="23"/>
      <c r="E18" s="23"/>
      <c r="F18" s="23"/>
    </row>
    <row r="19" spans="1:6" ht="18" customHeight="1" x14ac:dyDescent="0.15">
      <c r="A19" s="5"/>
      <c r="B19" s="34" t="s">
        <v>141</v>
      </c>
      <c r="D19" s="23"/>
      <c r="E19" s="23"/>
      <c r="F19" s="23"/>
    </row>
    <row r="20" spans="1:6" ht="18" customHeight="1" x14ac:dyDescent="0.15">
      <c r="A20" s="5"/>
      <c r="B20" s="34" t="s">
        <v>142</v>
      </c>
      <c r="D20" s="23"/>
      <c r="E20" s="23"/>
      <c r="F20" s="23"/>
    </row>
    <row r="21" spans="1:6" ht="18" customHeight="1" x14ac:dyDescent="0.15">
      <c r="A21" s="5"/>
      <c r="B21" s="34" t="s">
        <v>133</v>
      </c>
      <c r="D21" s="23"/>
      <c r="E21" s="23"/>
      <c r="F21" s="23"/>
    </row>
    <row r="22" spans="1:6" ht="18" customHeight="1" x14ac:dyDescent="0.15">
      <c r="A22" s="5"/>
      <c r="B22" s="34" t="s">
        <v>248</v>
      </c>
      <c r="D22" s="23"/>
      <c r="E22" s="23"/>
      <c r="F22" s="23"/>
    </row>
    <row r="23" spans="1:6" ht="18" customHeight="1" x14ac:dyDescent="0.15">
      <c r="A23" s="59"/>
      <c r="B23" s="2"/>
      <c r="C23" s="2" t="s">
        <v>3</v>
      </c>
      <c r="D23" s="31">
        <f>SUM(D13:D22)</f>
        <v>0</v>
      </c>
      <c r="E23" s="31">
        <f>SUM(E13:E22)</f>
        <v>0</v>
      </c>
      <c r="F23" s="31">
        <f>SUM(F13:F22)</f>
        <v>0</v>
      </c>
    </row>
    <row r="24" spans="1:6" ht="30" customHeight="1" x14ac:dyDescent="0.15">
      <c r="A24" s="3" t="s">
        <v>226</v>
      </c>
      <c r="B24" s="4"/>
      <c r="C24" s="4"/>
      <c r="D24" s="8"/>
      <c r="E24" s="8"/>
      <c r="F24" s="8"/>
    </row>
    <row r="25" spans="1:6" ht="18" customHeight="1" x14ac:dyDescent="0.15">
      <c r="A25" s="5"/>
      <c r="B25" s="34" t="s">
        <v>134</v>
      </c>
      <c r="D25" s="23"/>
      <c r="E25" s="23"/>
      <c r="F25" s="23"/>
    </row>
    <row r="26" spans="1:6" ht="18" customHeight="1" x14ac:dyDescent="0.15">
      <c r="A26" s="5"/>
      <c r="B26" s="34" t="s">
        <v>135</v>
      </c>
      <c r="D26" s="23"/>
      <c r="E26" s="23"/>
      <c r="F26" s="23"/>
    </row>
    <row r="27" spans="1:6" ht="18" customHeight="1" x14ac:dyDescent="0.15">
      <c r="A27" s="5"/>
      <c r="B27" s="34" t="s">
        <v>136</v>
      </c>
      <c r="D27" s="23"/>
      <c r="E27" s="23"/>
      <c r="F27" s="23"/>
    </row>
    <row r="28" spans="1:6" ht="18" customHeight="1" x14ac:dyDescent="0.15">
      <c r="A28" s="5"/>
      <c r="B28" s="34" t="s">
        <v>137</v>
      </c>
      <c r="D28" s="23"/>
      <c r="E28" s="23"/>
      <c r="F28" s="23"/>
    </row>
    <row r="29" spans="1:6" ht="18" customHeight="1" x14ac:dyDescent="0.15">
      <c r="A29" s="5"/>
      <c r="B29" s="34" t="s">
        <v>227</v>
      </c>
      <c r="D29" s="23"/>
      <c r="E29" s="23"/>
      <c r="F29" s="23"/>
    </row>
    <row r="30" spans="1:6" ht="18" customHeight="1" x14ac:dyDescent="0.15">
      <c r="A30" s="5"/>
      <c r="B30" s="34" t="s">
        <v>228</v>
      </c>
      <c r="D30" s="23"/>
      <c r="E30" s="23"/>
      <c r="F30" s="23"/>
    </row>
    <row r="31" spans="1:6" ht="18" customHeight="1" x14ac:dyDescent="0.15">
      <c r="A31" s="5"/>
      <c r="B31" s="34" t="s">
        <v>229</v>
      </c>
      <c r="D31" s="23"/>
      <c r="E31" s="23"/>
      <c r="F31" s="23"/>
    </row>
    <row r="32" spans="1:6" ht="18" customHeight="1" x14ac:dyDescent="0.15">
      <c r="A32" s="5"/>
      <c r="B32" s="34" t="s">
        <v>247</v>
      </c>
      <c r="D32" s="23"/>
      <c r="E32" s="23"/>
      <c r="F32" s="23"/>
    </row>
    <row r="33" spans="1:6" ht="18" customHeight="1" x14ac:dyDescent="0.15">
      <c r="A33" s="59"/>
      <c r="B33" s="2"/>
      <c r="C33" s="2" t="s">
        <v>3</v>
      </c>
      <c r="D33" s="31">
        <f>SUM(D25:D32)</f>
        <v>0</v>
      </c>
      <c r="E33" s="31">
        <f>SUM(E25:E32)</f>
        <v>0</v>
      </c>
      <c r="F33" s="31">
        <f>SUM(F25:F32)</f>
        <v>0</v>
      </c>
    </row>
    <row r="34" spans="1:6" ht="30" customHeight="1" x14ac:dyDescent="0.15">
      <c r="A34" s="3" t="s">
        <v>230</v>
      </c>
      <c r="B34" s="4"/>
      <c r="C34" s="4"/>
      <c r="D34" s="8"/>
      <c r="E34" s="8"/>
      <c r="F34" s="8"/>
    </row>
    <row r="35" spans="1:6" ht="18" customHeight="1" x14ac:dyDescent="0.15">
      <c r="A35" s="5"/>
      <c r="B35" s="34" t="s">
        <v>138</v>
      </c>
      <c r="D35" s="23"/>
      <c r="E35" s="23"/>
      <c r="F35" s="23"/>
    </row>
    <row r="36" spans="1:6" ht="18" customHeight="1" x14ac:dyDescent="0.15">
      <c r="A36" s="5"/>
      <c r="B36" s="34" t="s">
        <v>139</v>
      </c>
      <c r="D36" s="23"/>
      <c r="E36" s="23"/>
      <c r="F36" s="23"/>
    </row>
    <row r="37" spans="1:6" ht="18" customHeight="1" x14ac:dyDescent="0.15">
      <c r="A37" s="5"/>
      <c r="B37" s="34" t="s">
        <v>140</v>
      </c>
      <c r="D37" s="23"/>
      <c r="E37" s="23"/>
      <c r="F37" s="23"/>
    </row>
    <row r="38" spans="1:6" ht="18" customHeight="1" x14ac:dyDescent="0.15">
      <c r="A38" s="5"/>
      <c r="B38" s="70" t="s">
        <v>141</v>
      </c>
      <c r="D38" s="23"/>
      <c r="E38" s="23"/>
      <c r="F38" s="23"/>
    </row>
    <row r="39" spans="1:6" ht="18" customHeight="1" x14ac:dyDescent="0.15">
      <c r="A39" s="5"/>
      <c r="B39" s="34" t="s">
        <v>142</v>
      </c>
      <c r="D39" s="23"/>
      <c r="E39" s="23"/>
      <c r="F39" s="23"/>
    </row>
    <row r="40" spans="1:6" ht="18" customHeight="1" x14ac:dyDescent="0.15">
      <c r="A40" s="5"/>
      <c r="B40" s="68" t="s">
        <v>143</v>
      </c>
      <c r="D40" s="23"/>
      <c r="E40" s="23"/>
      <c r="F40" s="23"/>
    </row>
    <row r="41" spans="1:6" ht="18" customHeight="1" x14ac:dyDescent="0.15">
      <c r="A41" s="5"/>
      <c r="B41" s="69" t="s">
        <v>153</v>
      </c>
      <c r="D41" s="22"/>
      <c r="E41" s="22"/>
      <c r="F41" s="22"/>
    </row>
    <row r="42" spans="1:6" ht="18" customHeight="1" x14ac:dyDescent="0.15">
      <c r="A42" s="5"/>
      <c r="B42" s="69" t="s">
        <v>155</v>
      </c>
      <c r="D42" s="23"/>
      <c r="E42" s="23"/>
      <c r="F42" s="23"/>
    </row>
    <row r="43" spans="1:6" ht="18" customHeight="1" x14ac:dyDescent="0.15">
      <c r="A43" s="59"/>
      <c r="B43" s="71" t="s">
        <v>235</v>
      </c>
      <c r="D43" s="23"/>
      <c r="E43" s="23"/>
      <c r="F43" s="23"/>
    </row>
    <row r="44" spans="1:6" ht="18" customHeight="1" x14ac:dyDescent="0.15">
      <c r="A44" s="5"/>
      <c r="B44" s="69" t="s">
        <v>236</v>
      </c>
      <c r="D44" s="23"/>
      <c r="E44" s="23"/>
      <c r="F44" s="23"/>
    </row>
    <row r="45" spans="1:6" ht="18" customHeight="1" x14ac:dyDescent="0.15">
      <c r="A45" s="5"/>
      <c r="B45" s="69" t="s">
        <v>156</v>
      </c>
      <c r="D45" s="23"/>
      <c r="E45" s="23"/>
      <c r="F45" s="23"/>
    </row>
    <row r="46" spans="1:6" ht="18" customHeight="1" x14ac:dyDescent="0.15">
      <c r="A46" s="5"/>
      <c r="B46" s="69" t="s">
        <v>157</v>
      </c>
      <c r="D46" s="23"/>
      <c r="E46" s="23"/>
      <c r="F46" s="23"/>
    </row>
    <row r="47" spans="1:6" ht="18" customHeight="1" x14ac:dyDescent="0.15">
      <c r="A47" s="5"/>
      <c r="B47" s="69" t="s">
        <v>158</v>
      </c>
      <c r="D47" s="23"/>
      <c r="E47" s="23"/>
      <c r="F47" s="23"/>
    </row>
    <row r="48" spans="1:6" ht="18" customHeight="1" x14ac:dyDescent="0.15">
      <c r="A48" s="5"/>
      <c r="B48" s="69" t="s">
        <v>237</v>
      </c>
      <c r="D48" s="23"/>
      <c r="E48" s="23"/>
      <c r="F48" s="23"/>
    </row>
    <row r="49" spans="1:6" ht="18" customHeight="1" x14ac:dyDescent="0.15">
      <c r="A49" s="5"/>
      <c r="B49" s="69" t="s">
        <v>159</v>
      </c>
      <c r="D49" s="23"/>
      <c r="E49" s="23"/>
      <c r="F49" s="23"/>
    </row>
    <row r="50" spans="1:6" ht="18" customHeight="1" x14ac:dyDescent="0.15">
      <c r="A50" s="5"/>
      <c r="B50" s="69" t="s">
        <v>238</v>
      </c>
      <c r="D50" s="23"/>
      <c r="E50" s="23"/>
      <c r="F50" s="23"/>
    </row>
    <row r="51" spans="1:6" ht="18" customHeight="1" x14ac:dyDescent="0.15">
      <c r="A51" s="5"/>
      <c r="B51" s="69" t="s">
        <v>160</v>
      </c>
      <c r="D51" s="23"/>
      <c r="E51" s="23"/>
      <c r="F51" s="23"/>
    </row>
    <row r="52" spans="1:6" ht="18" customHeight="1" x14ac:dyDescent="0.15">
      <c r="A52" s="5"/>
      <c r="B52" s="69" t="s">
        <v>246</v>
      </c>
      <c r="D52" s="23"/>
      <c r="E52" s="23"/>
      <c r="F52" s="23"/>
    </row>
    <row r="53" spans="1:6" ht="18" customHeight="1" x14ac:dyDescent="0.15">
      <c r="A53" s="5"/>
      <c r="B53" s="2"/>
      <c r="C53" s="2" t="s">
        <v>3</v>
      </c>
      <c r="D53" s="31">
        <f>SUM(D35:D52)</f>
        <v>0</v>
      </c>
      <c r="E53" s="31">
        <f>SUM(E35:E52)</f>
        <v>0</v>
      </c>
      <c r="F53" s="31">
        <f>SUM(F35:F52)</f>
        <v>0</v>
      </c>
    </row>
    <row r="54" spans="1:6" ht="30" customHeight="1" x14ac:dyDescent="0.15">
      <c r="A54" s="3" t="s">
        <v>232</v>
      </c>
      <c r="B54" s="4"/>
      <c r="C54" s="4"/>
      <c r="D54" s="8"/>
      <c r="E54" s="8"/>
      <c r="F54" s="8"/>
    </row>
    <row r="55" spans="1:6" ht="18" customHeight="1" x14ac:dyDescent="0.15">
      <c r="A55" s="59"/>
      <c r="B55" s="69" t="s">
        <v>231</v>
      </c>
      <c r="D55" s="26"/>
      <c r="E55" s="26"/>
      <c r="F55" s="26"/>
    </row>
    <row r="56" spans="1:6" ht="18" customHeight="1" x14ac:dyDescent="0.15">
      <c r="A56" s="5"/>
      <c r="B56" s="69" t="s">
        <v>144</v>
      </c>
      <c r="D56" s="26"/>
      <c r="E56" s="26"/>
      <c r="F56" s="26"/>
    </row>
    <row r="57" spans="1:6" ht="18" customHeight="1" x14ac:dyDescent="0.15">
      <c r="A57" s="59"/>
      <c r="B57" s="71" t="s">
        <v>145</v>
      </c>
      <c r="D57" s="23"/>
      <c r="E57" s="23"/>
      <c r="F57" s="23"/>
    </row>
    <row r="58" spans="1:6" ht="18" customHeight="1" x14ac:dyDescent="0.15">
      <c r="A58" s="5"/>
      <c r="B58" s="69" t="s">
        <v>146</v>
      </c>
      <c r="D58" s="23"/>
      <c r="E58" s="23"/>
      <c r="F58" s="23"/>
    </row>
    <row r="59" spans="1:6" ht="18" customHeight="1" x14ac:dyDescent="0.15">
      <c r="A59" s="5"/>
      <c r="B59" s="69" t="s">
        <v>147</v>
      </c>
      <c r="D59" s="23"/>
      <c r="E59" s="23"/>
      <c r="F59" s="23"/>
    </row>
    <row r="60" spans="1:6" ht="18" customHeight="1" x14ac:dyDescent="0.15">
      <c r="A60" s="5"/>
      <c r="B60" s="69" t="s">
        <v>148</v>
      </c>
      <c r="D60" s="23"/>
      <c r="E60" s="23"/>
      <c r="F60" s="23"/>
    </row>
    <row r="61" spans="1:6" ht="18" customHeight="1" x14ac:dyDescent="0.15">
      <c r="A61" s="5"/>
      <c r="B61" s="69" t="s">
        <v>149</v>
      </c>
      <c r="D61" s="23"/>
      <c r="E61" s="23"/>
      <c r="F61" s="23"/>
    </row>
    <row r="62" spans="1:6" ht="18" customHeight="1" x14ac:dyDescent="0.15">
      <c r="A62" s="5"/>
      <c r="B62" s="69" t="s">
        <v>150</v>
      </c>
      <c r="D62" s="23"/>
      <c r="E62" s="23"/>
      <c r="F62" s="23"/>
    </row>
    <row r="63" spans="1:6" ht="18" customHeight="1" x14ac:dyDescent="0.15">
      <c r="A63" s="5"/>
      <c r="B63" s="69" t="s">
        <v>245</v>
      </c>
      <c r="D63" s="23"/>
      <c r="E63" s="23"/>
      <c r="F63" s="23"/>
    </row>
    <row r="64" spans="1:6" ht="18" customHeight="1" x14ac:dyDescent="0.15">
      <c r="A64" s="59"/>
      <c r="B64" s="2"/>
      <c r="C64" s="2" t="s">
        <v>3</v>
      </c>
      <c r="D64" s="82">
        <f>SUM(D55:D63)</f>
        <v>0</v>
      </c>
      <c r="E64" s="82">
        <f>SUM(E55:E63)</f>
        <v>0</v>
      </c>
      <c r="F64" s="82">
        <f>SUM(F55:F63)</f>
        <v>0</v>
      </c>
    </row>
    <row r="65" spans="1:6" ht="30" customHeight="1" x14ac:dyDescent="0.15">
      <c r="A65" s="3" t="s">
        <v>234</v>
      </c>
      <c r="B65" s="4"/>
      <c r="C65" s="4"/>
      <c r="D65" s="8"/>
      <c r="E65" s="8"/>
      <c r="F65" s="8"/>
    </row>
    <row r="66" spans="1:6" ht="18" customHeight="1" x14ac:dyDescent="0.15">
      <c r="A66" s="59"/>
      <c r="B66" s="69" t="s">
        <v>371</v>
      </c>
      <c r="D66" s="23"/>
      <c r="E66" s="23"/>
      <c r="F66" s="23"/>
    </row>
    <row r="67" spans="1:6" ht="18" customHeight="1" x14ac:dyDescent="0.15">
      <c r="A67" s="5"/>
      <c r="B67" s="69" t="s">
        <v>151</v>
      </c>
      <c r="D67" s="23"/>
      <c r="E67" s="23"/>
      <c r="F67" s="23"/>
    </row>
    <row r="68" spans="1:6" ht="18" customHeight="1" x14ac:dyDescent="0.15">
      <c r="A68" s="5"/>
      <c r="B68" s="71" t="s">
        <v>233</v>
      </c>
      <c r="D68" s="23"/>
      <c r="E68" s="23"/>
      <c r="F68" s="23"/>
    </row>
    <row r="69" spans="1:6" ht="18" customHeight="1" x14ac:dyDescent="0.15">
      <c r="A69" s="5"/>
      <c r="B69" s="69" t="s">
        <v>152</v>
      </c>
      <c r="D69" s="23"/>
      <c r="E69" s="23"/>
      <c r="F69" s="23"/>
    </row>
    <row r="70" spans="1:6" ht="18" customHeight="1" x14ac:dyDescent="0.15">
      <c r="A70" s="5"/>
      <c r="B70" s="69" t="s">
        <v>154</v>
      </c>
      <c r="D70" s="23"/>
      <c r="E70" s="23"/>
      <c r="F70" s="23"/>
    </row>
    <row r="71" spans="1:6" ht="18" customHeight="1" x14ac:dyDescent="0.15">
      <c r="A71" s="5"/>
      <c r="B71" s="69" t="s">
        <v>244</v>
      </c>
      <c r="D71" s="23"/>
      <c r="E71" s="23"/>
      <c r="F71" s="23"/>
    </row>
    <row r="72" spans="1:6" ht="18" customHeight="1" x14ac:dyDescent="0.15">
      <c r="A72" s="5"/>
      <c r="B72" s="2"/>
      <c r="C72" s="2" t="s">
        <v>3</v>
      </c>
      <c r="D72" s="28">
        <f>SUM(D66:D71)</f>
        <v>0</v>
      </c>
      <c r="E72" s="28">
        <f>SUM(E66:E71)</f>
        <v>0</v>
      </c>
      <c r="F72" s="28">
        <f>SUM(F66:F71)</f>
        <v>0</v>
      </c>
    </row>
    <row r="73" spans="1:6" ht="30" customHeight="1" x14ac:dyDescent="0.15">
      <c r="A73" s="3" t="s">
        <v>239</v>
      </c>
      <c r="B73" s="4"/>
      <c r="C73" s="4"/>
      <c r="D73" s="8"/>
      <c r="E73" s="8"/>
      <c r="F73" s="8"/>
    </row>
    <row r="74" spans="1:6" ht="18" customHeight="1" x14ac:dyDescent="0.15">
      <c r="A74" s="59"/>
      <c r="B74" s="69" t="s">
        <v>161</v>
      </c>
      <c r="D74" s="26"/>
      <c r="E74" s="26"/>
      <c r="F74" s="26"/>
    </row>
    <row r="75" spans="1:6" ht="18" customHeight="1" x14ac:dyDescent="0.15">
      <c r="A75" s="5"/>
      <c r="B75" s="69" t="s">
        <v>162</v>
      </c>
      <c r="D75" s="26"/>
      <c r="E75" s="26"/>
      <c r="F75" s="26"/>
    </row>
    <row r="76" spans="1:6" ht="18" customHeight="1" x14ac:dyDescent="0.15">
      <c r="A76" s="59"/>
      <c r="B76" s="71" t="s">
        <v>163</v>
      </c>
      <c r="D76" s="23"/>
      <c r="E76" s="23"/>
      <c r="F76" s="23"/>
    </row>
    <row r="77" spans="1:6" ht="18" customHeight="1" x14ac:dyDescent="0.15">
      <c r="A77" s="5"/>
      <c r="B77" s="69" t="s">
        <v>164</v>
      </c>
      <c r="D77" s="23"/>
      <c r="E77" s="23"/>
      <c r="F77" s="23"/>
    </row>
    <row r="78" spans="1:6" ht="18" customHeight="1" x14ac:dyDescent="0.15">
      <c r="A78" s="5"/>
      <c r="B78" s="69" t="s">
        <v>165</v>
      </c>
      <c r="D78" s="23"/>
      <c r="E78" s="23"/>
      <c r="F78" s="23"/>
    </row>
    <row r="79" spans="1:6" ht="18" customHeight="1" x14ac:dyDescent="0.15">
      <c r="A79" s="5"/>
      <c r="B79" s="69" t="s">
        <v>240</v>
      </c>
      <c r="D79" s="23"/>
      <c r="E79" s="23"/>
      <c r="F79" s="23"/>
    </row>
    <row r="80" spans="1:6" ht="18" customHeight="1" x14ac:dyDescent="0.15">
      <c r="A80" s="5"/>
      <c r="B80" s="69" t="s">
        <v>166</v>
      </c>
      <c r="D80" s="23"/>
      <c r="E80" s="23"/>
      <c r="F80" s="23"/>
    </row>
    <row r="81" spans="1:6" ht="18" customHeight="1" x14ac:dyDescent="0.15">
      <c r="A81" s="5"/>
      <c r="B81" s="69" t="s">
        <v>242</v>
      </c>
      <c r="D81" s="23"/>
      <c r="E81" s="23"/>
      <c r="F81" s="23"/>
    </row>
    <row r="82" spans="1:6" ht="18" customHeight="1" x14ac:dyDescent="0.15">
      <c r="A82" s="59"/>
      <c r="B82" s="2"/>
      <c r="C82" s="2" t="s">
        <v>3</v>
      </c>
      <c r="D82" s="28">
        <f>SUM(D74:D81)</f>
        <v>0</v>
      </c>
      <c r="E82" s="28">
        <f>SUM(E74:E81)</f>
        <v>0</v>
      </c>
      <c r="F82" s="28">
        <f>SUM(F74:F81)</f>
        <v>0</v>
      </c>
    </row>
    <row r="83" spans="1:6" ht="30" customHeight="1" x14ac:dyDescent="0.15">
      <c r="A83" s="3" t="s">
        <v>241</v>
      </c>
      <c r="B83" s="4"/>
      <c r="C83" s="4"/>
      <c r="D83" s="8"/>
      <c r="E83" s="8"/>
      <c r="F83" s="8"/>
    </row>
    <row r="84" spans="1:6" ht="18" customHeight="1" x14ac:dyDescent="0.15">
      <c r="A84" s="59"/>
      <c r="B84" s="69" t="s">
        <v>167</v>
      </c>
      <c r="D84" s="23"/>
      <c r="E84" s="23"/>
      <c r="F84" s="23"/>
    </row>
    <row r="85" spans="1:6" ht="18" customHeight="1" x14ac:dyDescent="0.15">
      <c r="A85" s="5"/>
      <c r="B85" s="69" t="s">
        <v>168</v>
      </c>
      <c r="D85" s="23"/>
      <c r="E85" s="23"/>
      <c r="F85" s="23"/>
    </row>
    <row r="86" spans="1:6" ht="18" customHeight="1" x14ac:dyDescent="0.15">
      <c r="A86" s="5"/>
      <c r="B86" s="71" t="s">
        <v>243</v>
      </c>
      <c r="D86" s="23"/>
      <c r="E86" s="23"/>
      <c r="F86" s="23"/>
    </row>
    <row r="87" spans="1:6" ht="18" customHeight="1" x14ac:dyDescent="0.15">
      <c r="A87" s="5"/>
      <c r="B87" s="2"/>
      <c r="C87" s="2" t="s">
        <v>3</v>
      </c>
      <c r="D87" s="28">
        <f>SUM(D84:D86)</f>
        <v>0</v>
      </c>
      <c r="E87" s="28">
        <f>SUM(E84:E86)</f>
        <v>0</v>
      </c>
      <c r="F87" s="28">
        <f>SUM(F84:F86)</f>
        <v>0</v>
      </c>
    </row>
    <row r="88" spans="1:6" ht="18" customHeight="1" x14ac:dyDescent="0.15">
      <c r="A88" s="59"/>
      <c r="B88" s="2"/>
    </row>
    <row r="89" spans="1:6" ht="18" customHeight="1" thickBot="1" x14ac:dyDescent="0.2">
      <c r="B89" s="164" t="s">
        <v>250</v>
      </c>
      <c r="C89" s="164"/>
      <c r="D89" s="72">
        <f>D11+D23+D33+D53+D64+D72+D82+D87</f>
        <v>0</v>
      </c>
      <c r="E89" s="72">
        <f>E11+E23+E33+E53+E64+E72+E82+E87</f>
        <v>0</v>
      </c>
      <c r="F89" s="72">
        <f>F11+F23+F33+F53+F64+F72+F82+F87</f>
        <v>0</v>
      </c>
    </row>
    <row r="90" spans="1:6" ht="18" customHeight="1" x14ac:dyDescent="0.15">
      <c r="D90" s="8"/>
      <c r="E90" s="8"/>
      <c r="F90" s="8"/>
    </row>
    <row r="91" spans="1:6" ht="18" customHeight="1" x14ac:dyDescent="0.15">
      <c r="A91" s="5"/>
      <c r="B91" s="2"/>
    </row>
    <row r="92" spans="1:6" ht="18" customHeight="1" x14ac:dyDescent="0.15">
      <c r="A92" s="5"/>
    </row>
    <row r="93" spans="1:6" ht="18" customHeight="1" x14ac:dyDescent="0.15">
      <c r="A93" s="5"/>
      <c r="B93" s="2"/>
    </row>
  </sheetData>
  <mergeCells count="2">
    <mergeCell ref="B2:D2"/>
    <mergeCell ref="B89:C89"/>
  </mergeCells>
  <printOptions headings="1" gridLines="1"/>
  <pageMargins left="0.17" right="0.16" top="0.35" bottom="0.32" header="0.17" footer="0.17"/>
  <pageSetup fitToHeight="3" orientation="landscape" horizontalDpi="4294967294" r:id="rId1"/>
  <headerFooter alignWithMargins="0"/>
  <rowBreaks count="1" manualBreakCount="1">
    <brk id="2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4"/>
  <sheetViews>
    <sheetView zoomScaleNormal="100" zoomScaleSheetLayoutView="130" workbookViewId="0">
      <selection activeCell="C5" sqref="C5"/>
    </sheetView>
  </sheetViews>
  <sheetFormatPr baseColWidth="10" defaultColWidth="8.83203125" defaultRowHeight="13" x14ac:dyDescent="0.15"/>
  <cols>
    <col min="1" max="1" width="9.1640625" style="2"/>
    <col min="2" max="2" width="46.83203125" customWidth="1"/>
    <col min="3" max="3" width="19.6640625" customWidth="1"/>
    <col min="4" max="4" width="19.83203125" customWidth="1"/>
    <col min="5" max="5" width="19.83203125" style="83" customWidth="1"/>
    <col min="6" max="6" width="8.83203125" style="83"/>
  </cols>
  <sheetData>
    <row r="1" spans="1:6" ht="18" customHeight="1" x14ac:dyDescent="0.2">
      <c r="A1" s="165" t="s">
        <v>379</v>
      </c>
      <c r="B1" s="165"/>
      <c r="C1" s="165"/>
      <c r="D1" s="165"/>
      <c r="E1" s="165"/>
    </row>
    <row r="2" spans="1:6" ht="18" customHeight="1" x14ac:dyDescent="0.15">
      <c r="A2" s="115"/>
      <c r="B2" s="83"/>
      <c r="C2" s="83"/>
      <c r="D2" s="83"/>
      <c r="F2" s="117"/>
    </row>
    <row r="3" spans="1:6" ht="18" customHeight="1" x14ac:dyDescent="0.15">
      <c r="A3" s="115"/>
      <c r="B3" s="83"/>
      <c r="C3" s="83"/>
      <c r="D3" s="83"/>
    </row>
    <row r="4" spans="1:6" ht="18" customHeight="1" x14ac:dyDescent="0.15">
      <c r="B4" s="115" t="s">
        <v>380</v>
      </c>
      <c r="C4" s="116">
        <v>2018</v>
      </c>
      <c r="D4" s="116">
        <v>2017</v>
      </c>
      <c r="E4" s="116">
        <v>2016</v>
      </c>
    </row>
    <row r="5" spans="1:6" ht="18" customHeight="1" x14ac:dyDescent="0.15">
      <c r="A5" s="115"/>
      <c r="B5" s="115" t="s">
        <v>320</v>
      </c>
      <c r="C5" s="106"/>
      <c r="D5" s="106"/>
      <c r="E5" s="106"/>
    </row>
    <row r="6" spans="1:6" ht="18" customHeight="1" x14ac:dyDescent="0.15">
      <c r="A6" s="115"/>
      <c r="B6" s="117" t="s">
        <v>327</v>
      </c>
      <c r="C6" s="106"/>
      <c r="D6" s="106"/>
      <c r="E6" s="106"/>
    </row>
    <row r="7" spans="1:6" ht="18" customHeight="1" x14ac:dyDescent="0.15">
      <c r="A7" s="115"/>
      <c r="B7" s="117" t="s">
        <v>328</v>
      </c>
      <c r="C7" s="106"/>
      <c r="D7" s="106"/>
      <c r="E7" s="106"/>
    </row>
    <row r="8" spans="1:6" ht="18" customHeight="1" x14ac:dyDescent="0.15">
      <c r="A8" s="115"/>
      <c r="B8" s="117" t="s">
        <v>329</v>
      </c>
      <c r="C8" s="106"/>
      <c r="D8" s="106"/>
      <c r="E8" s="106"/>
    </row>
    <row r="9" spans="1:6" ht="18" customHeight="1" thickBot="1" x14ac:dyDescent="0.2">
      <c r="A9" s="115"/>
      <c r="B9" s="117" t="s">
        <v>330</v>
      </c>
      <c r="C9" s="109"/>
      <c r="D9" s="109"/>
      <c r="E9" s="109"/>
    </row>
    <row r="10" spans="1:6" ht="18" customHeight="1" x14ac:dyDescent="0.15">
      <c r="A10" s="115"/>
      <c r="B10" s="115" t="s">
        <v>331</v>
      </c>
      <c r="C10" s="108"/>
      <c r="D10" s="108"/>
      <c r="E10" s="108"/>
    </row>
    <row r="11" spans="1:6" ht="18" customHeight="1" x14ac:dyDescent="0.15">
      <c r="A11" s="115"/>
      <c r="B11" s="83"/>
      <c r="C11" s="83"/>
      <c r="D11" s="83"/>
    </row>
    <row r="12" spans="1:6" ht="18" customHeight="1" x14ac:dyDescent="0.15">
      <c r="A12" s="115"/>
      <c r="B12" s="115" t="s">
        <v>332</v>
      </c>
      <c r="C12" s="83"/>
      <c r="D12" s="83"/>
    </row>
    <row r="13" spans="1:6" ht="18" customHeight="1" x14ac:dyDescent="0.15">
      <c r="A13" s="115"/>
      <c r="B13" s="117" t="s">
        <v>333</v>
      </c>
      <c r="C13" s="106"/>
      <c r="D13" s="106"/>
      <c r="E13" s="106"/>
    </row>
    <row r="14" spans="1:6" ht="18" customHeight="1" x14ac:dyDescent="0.15">
      <c r="A14" s="115"/>
      <c r="B14" s="117" t="s">
        <v>334</v>
      </c>
      <c r="C14" s="106"/>
      <c r="D14" s="106"/>
      <c r="E14" s="106"/>
    </row>
    <row r="15" spans="1:6" ht="18" customHeight="1" x14ac:dyDescent="0.15">
      <c r="A15" s="115"/>
      <c r="B15" s="117" t="s">
        <v>335</v>
      </c>
      <c r="C15" s="106"/>
      <c r="D15" s="106"/>
      <c r="E15" s="106"/>
    </row>
    <row r="16" spans="1:6" ht="18" customHeight="1" x14ac:dyDescent="0.15">
      <c r="A16" s="115"/>
      <c r="B16" s="117" t="s">
        <v>336</v>
      </c>
      <c r="C16" s="106"/>
      <c r="D16" s="106"/>
      <c r="E16" s="106"/>
    </row>
    <row r="17" spans="1:5" ht="18" customHeight="1" x14ac:dyDescent="0.15">
      <c r="A17" s="115"/>
      <c r="B17" s="117" t="s">
        <v>337</v>
      </c>
      <c r="C17" s="106"/>
      <c r="D17" s="106"/>
      <c r="E17" s="106"/>
    </row>
    <row r="18" spans="1:5" ht="18" customHeight="1" thickBot="1" x14ac:dyDescent="0.2">
      <c r="A18" s="115"/>
      <c r="B18" s="117" t="s">
        <v>338</v>
      </c>
      <c r="C18" s="109"/>
      <c r="D18" s="109"/>
      <c r="E18" s="109"/>
    </row>
    <row r="19" spans="1:5" ht="18" customHeight="1" thickBot="1" x14ac:dyDescent="0.2">
      <c r="A19" s="115"/>
      <c r="B19" s="117" t="s">
        <v>341</v>
      </c>
      <c r="C19" s="122"/>
      <c r="D19" s="123"/>
      <c r="E19" s="123"/>
    </row>
    <row r="20" spans="1:5" ht="18" customHeight="1" x14ac:dyDescent="0.15">
      <c r="A20" s="115"/>
      <c r="B20" s="115" t="s">
        <v>339</v>
      </c>
      <c r="C20" s="108"/>
      <c r="D20" s="121"/>
      <c r="E20" s="121"/>
    </row>
    <row r="21" spans="1:5" ht="18" customHeight="1" x14ac:dyDescent="0.15">
      <c r="A21" s="115"/>
      <c r="B21" s="115"/>
      <c r="C21" s="118"/>
      <c r="D21" s="118"/>
      <c r="E21" s="118"/>
    </row>
    <row r="22" spans="1:5" ht="18" customHeight="1" x14ac:dyDescent="0.15">
      <c r="A22" s="115"/>
      <c r="B22" s="115" t="s">
        <v>340</v>
      </c>
      <c r="C22" s="107"/>
      <c r="D22" s="119"/>
      <c r="E22" s="119"/>
    </row>
    <row r="23" spans="1:5" ht="18" customHeight="1" x14ac:dyDescent="0.15">
      <c r="A23" s="115"/>
      <c r="B23" s="83"/>
      <c r="C23" s="83"/>
      <c r="D23" s="83"/>
    </row>
    <row r="24" spans="1:5" ht="18" customHeight="1" x14ac:dyDescent="0.15">
      <c r="B24" s="115" t="s">
        <v>381</v>
      </c>
      <c r="C24" s="83"/>
      <c r="D24" s="83"/>
    </row>
    <row r="25" spans="1:5" ht="18" customHeight="1" x14ac:dyDescent="0.15">
      <c r="A25" s="115"/>
      <c r="B25" s="115" t="s">
        <v>321</v>
      </c>
      <c r="C25" s="83"/>
      <c r="D25" s="83"/>
    </row>
    <row r="26" spans="1:5" ht="18" customHeight="1" x14ac:dyDescent="0.15">
      <c r="A26" s="115"/>
      <c r="B26" s="117" t="s">
        <v>342</v>
      </c>
      <c r="C26" s="106"/>
      <c r="D26" s="106"/>
      <c r="E26" s="106"/>
    </row>
    <row r="27" spans="1:5" ht="18" customHeight="1" x14ac:dyDescent="0.15">
      <c r="A27" s="115"/>
      <c r="B27" s="117" t="s">
        <v>343</v>
      </c>
      <c r="C27" s="106"/>
      <c r="D27" s="106"/>
      <c r="E27" s="106"/>
    </row>
    <row r="28" spans="1:5" ht="18" customHeight="1" thickBot="1" x14ac:dyDescent="0.2">
      <c r="A28" s="115"/>
      <c r="B28" s="117" t="s">
        <v>344</v>
      </c>
      <c r="C28" s="109"/>
      <c r="D28" s="109"/>
      <c r="E28" s="109"/>
    </row>
    <row r="29" spans="1:5" ht="18" customHeight="1" x14ac:dyDescent="0.15">
      <c r="A29" s="115"/>
      <c r="B29" s="115" t="s">
        <v>345</v>
      </c>
      <c r="C29" s="108"/>
      <c r="D29" s="108"/>
      <c r="E29" s="108"/>
    </row>
    <row r="30" spans="1:5" ht="18" customHeight="1" x14ac:dyDescent="0.15">
      <c r="A30" s="115"/>
      <c r="B30" s="83"/>
      <c r="C30" s="83"/>
      <c r="D30" s="83"/>
    </row>
    <row r="31" spans="1:5" ht="18" customHeight="1" x14ac:dyDescent="0.15">
      <c r="A31" s="115"/>
      <c r="B31" s="117" t="s">
        <v>322</v>
      </c>
      <c r="C31" s="106"/>
      <c r="D31" s="106"/>
      <c r="E31" s="106"/>
    </row>
    <row r="32" spans="1:5" ht="18" customHeight="1" x14ac:dyDescent="0.15">
      <c r="A32" s="115"/>
      <c r="B32" s="83"/>
      <c r="C32" s="83"/>
      <c r="D32" s="83"/>
    </row>
    <row r="33" spans="1:5" ht="18" customHeight="1" x14ac:dyDescent="0.15">
      <c r="A33" s="115"/>
      <c r="B33" s="115" t="s">
        <v>346</v>
      </c>
      <c r="C33" s="83"/>
      <c r="D33" s="83"/>
    </row>
    <row r="34" spans="1:5" ht="18" customHeight="1" thickBot="1" x14ac:dyDescent="0.2">
      <c r="A34" s="115"/>
      <c r="B34" s="117" t="s">
        <v>347</v>
      </c>
      <c r="C34" s="109"/>
      <c r="D34" s="109"/>
      <c r="E34" s="109"/>
    </row>
    <row r="35" spans="1:5" ht="18" customHeight="1" x14ac:dyDescent="0.15">
      <c r="A35" s="115"/>
      <c r="B35" s="115" t="s">
        <v>348</v>
      </c>
      <c r="C35" s="108"/>
      <c r="D35" s="108"/>
      <c r="E35" s="108"/>
    </row>
    <row r="36" spans="1:5" ht="18" customHeight="1" x14ac:dyDescent="0.15">
      <c r="A36" s="115"/>
      <c r="B36" s="115"/>
      <c r="C36" s="83"/>
      <c r="D36" s="83"/>
    </row>
    <row r="37" spans="1:5" ht="18" customHeight="1" x14ac:dyDescent="0.15">
      <c r="A37" s="115"/>
      <c r="B37" s="115" t="s">
        <v>349</v>
      </c>
      <c r="C37" s="107"/>
      <c r="D37" s="107"/>
      <c r="E37" s="107"/>
    </row>
    <row r="38" spans="1:5" ht="18" customHeight="1" x14ac:dyDescent="0.15">
      <c r="A38" s="115"/>
      <c r="B38" s="83"/>
      <c r="C38" s="83"/>
      <c r="D38" s="83"/>
    </row>
    <row r="39" spans="1:5" ht="18" customHeight="1" x14ac:dyDescent="0.15">
      <c r="B39" s="115" t="s">
        <v>382</v>
      </c>
      <c r="C39" s="83"/>
      <c r="D39" s="83"/>
    </row>
    <row r="40" spans="1:5" ht="18" customHeight="1" x14ac:dyDescent="0.15">
      <c r="A40" s="115"/>
      <c r="B40" s="117" t="s">
        <v>323</v>
      </c>
      <c r="C40" s="106"/>
      <c r="D40" s="106"/>
      <c r="E40" s="106"/>
    </row>
    <row r="41" spans="1:5" ht="18" customHeight="1" x14ac:dyDescent="0.15">
      <c r="A41" s="115"/>
      <c r="B41" s="117" t="s">
        <v>324</v>
      </c>
      <c r="C41" s="106"/>
      <c r="D41" s="106"/>
      <c r="E41" s="106"/>
    </row>
    <row r="42" spans="1:5" ht="18" customHeight="1" thickBot="1" x14ac:dyDescent="0.2">
      <c r="A42" s="115"/>
      <c r="B42" s="117" t="s">
        <v>325</v>
      </c>
      <c r="C42" s="109"/>
      <c r="D42" s="109"/>
      <c r="E42" s="109"/>
    </row>
    <row r="43" spans="1:5" ht="18" customHeight="1" x14ac:dyDescent="0.15">
      <c r="A43" s="115"/>
      <c r="B43" s="115" t="s">
        <v>326</v>
      </c>
      <c r="C43" s="108"/>
      <c r="D43" s="108"/>
      <c r="E43" s="108"/>
    </row>
    <row r="44" spans="1:5" x14ac:dyDescent="0.15">
      <c r="A44" s="115"/>
      <c r="B44" s="83"/>
      <c r="C44" s="83"/>
      <c r="D44" s="83"/>
    </row>
  </sheetData>
  <mergeCells count="1">
    <mergeCell ref="A1:E1"/>
  </mergeCells>
  <pageMargins left="0.7" right="0.7" top="0.75" bottom="0.75" header="0.3" footer="0.3"/>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40"/>
  <sheetViews>
    <sheetView view="pageBreakPreview" zoomScaleNormal="100" zoomScaleSheetLayoutView="100" workbookViewId="0">
      <selection activeCell="D9" sqref="D9"/>
    </sheetView>
  </sheetViews>
  <sheetFormatPr baseColWidth="10" defaultColWidth="9.1640625" defaultRowHeight="13" x14ac:dyDescent="0.15"/>
  <cols>
    <col min="1" max="4" width="9.1640625" style="20"/>
    <col min="5" max="5" width="12.5" style="20" bestFit="1" customWidth="1"/>
    <col min="6" max="6" width="9.1640625" style="20"/>
    <col min="7" max="7" width="13.6640625" style="20" bestFit="1" customWidth="1"/>
    <col min="8" max="8" width="11.1640625" style="20" bestFit="1" customWidth="1"/>
    <col min="9" max="16384" width="9.1640625" style="20"/>
  </cols>
  <sheetData>
    <row r="1" spans="1:12" ht="18" customHeight="1" x14ac:dyDescent="0.2">
      <c r="A1" s="166" t="s">
        <v>42</v>
      </c>
      <c r="B1" s="166"/>
      <c r="C1" s="166"/>
      <c r="D1" s="166"/>
      <c r="E1" s="166"/>
      <c r="F1" s="166"/>
      <c r="G1" s="166"/>
      <c r="H1" s="166"/>
      <c r="I1" s="166"/>
      <c r="J1" s="166"/>
    </row>
    <row r="2" spans="1:12" ht="18" customHeight="1" x14ac:dyDescent="0.2">
      <c r="A2" s="166" t="s">
        <v>63</v>
      </c>
      <c r="B2" s="166"/>
      <c r="C2" s="166"/>
      <c r="D2" s="166"/>
      <c r="E2" s="166"/>
      <c r="F2" s="166"/>
      <c r="G2" s="166"/>
      <c r="H2" s="166"/>
      <c r="I2" s="166"/>
      <c r="J2" s="166"/>
    </row>
    <row r="3" spans="1:12" ht="18" customHeight="1" x14ac:dyDescent="0.15">
      <c r="A3" s="42"/>
      <c r="B3" s="42"/>
      <c r="C3" s="42"/>
      <c r="D3" s="42"/>
      <c r="E3" s="42"/>
      <c r="F3" s="42"/>
      <c r="G3" s="42"/>
      <c r="H3" s="42"/>
      <c r="I3" s="43"/>
      <c r="J3" s="43"/>
    </row>
    <row r="4" spans="1:12" ht="18" customHeight="1" x14ac:dyDescent="0.15">
      <c r="A4" s="89" t="s">
        <v>230</v>
      </c>
      <c r="B4" s="45"/>
      <c r="C4" s="45"/>
      <c r="D4" s="73"/>
      <c r="E4" s="73"/>
      <c r="F4" s="74"/>
      <c r="G4" s="44"/>
      <c r="H4" s="44"/>
      <c r="I4" s="43"/>
      <c r="J4" s="43"/>
    </row>
    <row r="5" spans="1:12" ht="18" customHeight="1" x14ac:dyDescent="0.15">
      <c r="A5" s="90" t="s">
        <v>258</v>
      </c>
      <c r="B5" s="45"/>
      <c r="C5" s="45"/>
      <c r="D5" s="73"/>
      <c r="E5" s="73"/>
      <c r="F5" s="74"/>
      <c r="G5" s="44"/>
      <c r="H5" s="44"/>
      <c r="I5" s="43"/>
      <c r="J5" s="43"/>
    </row>
    <row r="6" spans="1:12" ht="18" customHeight="1" x14ac:dyDescent="0.15">
      <c r="A6" s="46"/>
      <c r="B6" s="45"/>
      <c r="C6" s="45"/>
      <c r="D6" s="73"/>
      <c r="E6" s="73"/>
      <c r="F6" s="74"/>
      <c r="G6" s="44"/>
      <c r="H6" s="44"/>
      <c r="I6" s="43"/>
      <c r="J6" s="43"/>
    </row>
    <row r="7" spans="1:12" ht="18" customHeight="1" x14ac:dyDescent="0.15">
      <c r="A7" s="46"/>
      <c r="B7" s="45"/>
      <c r="C7" s="45"/>
      <c r="D7" s="44" t="s">
        <v>64</v>
      </c>
      <c r="E7" s="44"/>
      <c r="F7" s="44" t="s">
        <v>65</v>
      </c>
      <c r="G7" s="44"/>
      <c r="H7" s="44"/>
      <c r="I7" s="43"/>
      <c r="J7" s="43"/>
    </row>
    <row r="8" spans="1:12" ht="18" customHeight="1" x14ac:dyDescent="0.15">
      <c r="A8" s="46"/>
      <c r="B8" s="45"/>
      <c r="C8" s="45"/>
      <c r="D8" s="44" t="s">
        <v>66</v>
      </c>
      <c r="E8" s="44" t="s">
        <v>67</v>
      </c>
      <c r="F8" s="91" t="s">
        <v>68</v>
      </c>
      <c r="G8" s="44"/>
      <c r="H8" s="44"/>
      <c r="I8" s="43"/>
      <c r="J8" s="43"/>
    </row>
    <row r="9" spans="1:12" ht="18" customHeight="1" x14ac:dyDescent="0.15">
      <c r="A9" s="168" t="s">
        <v>69</v>
      </c>
      <c r="B9" s="168"/>
      <c r="C9" s="168"/>
      <c r="D9" s="78"/>
      <c r="E9" s="79"/>
      <c r="F9" s="80">
        <f>D9*E9*52</f>
        <v>0</v>
      </c>
      <c r="G9" s="47"/>
      <c r="H9" s="48"/>
      <c r="I9" s="43"/>
      <c r="J9" s="43"/>
      <c r="L9" s="65"/>
    </row>
    <row r="10" spans="1:12" ht="18" customHeight="1" x14ac:dyDescent="0.15">
      <c r="A10" s="167" t="s">
        <v>70</v>
      </c>
      <c r="B10" s="167"/>
      <c r="C10" s="167"/>
      <c r="D10" s="78"/>
      <c r="E10" s="79"/>
      <c r="F10" s="80">
        <f>D10*E10*52</f>
        <v>0</v>
      </c>
      <c r="G10" s="49"/>
      <c r="H10" s="41"/>
      <c r="I10" s="43"/>
      <c r="J10" s="43"/>
      <c r="L10" s="65"/>
    </row>
    <row r="11" spans="1:12" ht="18" customHeight="1" x14ac:dyDescent="0.2">
      <c r="A11" s="167" t="s">
        <v>71</v>
      </c>
      <c r="B11" s="167"/>
      <c r="C11" s="167"/>
      <c r="D11" s="78"/>
      <c r="E11" s="79"/>
      <c r="F11" s="80">
        <f>D11*E11*52</f>
        <v>0</v>
      </c>
      <c r="G11" s="41"/>
      <c r="H11" s="41"/>
      <c r="I11" s="43"/>
      <c r="J11" s="43"/>
      <c r="L11" s="66"/>
    </row>
    <row r="12" spans="1:12" s="21" customFormat="1" ht="18" customHeight="1" x14ac:dyDescent="0.15">
      <c r="A12" s="50"/>
      <c r="B12" s="50"/>
      <c r="C12" s="50"/>
      <c r="D12" s="41"/>
      <c r="E12" s="51"/>
      <c r="F12" s="52"/>
      <c r="G12" s="49" t="s">
        <v>3</v>
      </c>
      <c r="H12" s="41"/>
      <c r="I12" s="43"/>
      <c r="J12" s="43"/>
    </row>
    <row r="13" spans="1:12" ht="18" customHeight="1" x14ac:dyDescent="0.15">
      <c r="A13" s="49" t="s">
        <v>259</v>
      </c>
      <c r="B13" s="53"/>
      <c r="C13" s="53"/>
      <c r="D13" s="75"/>
      <c r="E13" s="75"/>
      <c r="F13" s="75"/>
      <c r="G13" s="75"/>
      <c r="H13" s="75"/>
      <c r="I13" s="76"/>
      <c r="J13" s="76"/>
      <c r="L13" s="21"/>
    </row>
    <row r="14" spans="1:12" ht="18" customHeight="1" x14ac:dyDescent="0.15">
      <c r="A14" s="88" t="s">
        <v>256</v>
      </c>
      <c r="B14" s="53"/>
      <c r="C14" s="53"/>
      <c r="D14" s="75"/>
      <c r="E14" s="75"/>
      <c r="F14" s="75"/>
      <c r="G14" s="75"/>
      <c r="H14" s="75"/>
      <c r="I14" s="76"/>
      <c r="J14" s="76"/>
    </row>
    <row r="15" spans="1:12" ht="18" customHeight="1" x14ac:dyDescent="0.15">
      <c r="A15" s="53"/>
      <c r="B15" s="53"/>
      <c r="C15" s="53"/>
      <c r="D15" s="75"/>
      <c r="E15" s="75"/>
      <c r="F15" s="75"/>
      <c r="G15" s="75"/>
      <c r="H15" s="75"/>
      <c r="I15" s="76"/>
      <c r="J15" s="76"/>
    </row>
    <row r="16" spans="1:12" ht="18" customHeight="1" x14ac:dyDescent="0.15">
      <c r="A16" s="53"/>
      <c r="B16" s="53"/>
      <c r="C16" s="53"/>
      <c r="D16" s="85" t="s">
        <v>75</v>
      </c>
      <c r="E16" s="85" t="s">
        <v>307</v>
      </c>
      <c r="F16" s="85" t="s">
        <v>255</v>
      </c>
      <c r="G16" s="85" t="s">
        <v>75</v>
      </c>
      <c r="H16" s="57" t="s">
        <v>73</v>
      </c>
      <c r="I16" s="57" t="s">
        <v>74</v>
      </c>
      <c r="J16" s="55"/>
    </row>
    <row r="17" spans="1:10" ht="18" customHeight="1" x14ac:dyDescent="0.15">
      <c r="A17" s="53"/>
      <c r="B17" s="53"/>
      <c r="C17" s="53"/>
      <c r="D17" s="85" t="s">
        <v>253</v>
      </c>
      <c r="E17" s="85" t="s">
        <v>308</v>
      </c>
      <c r="F17" s="85" t="s">
        <v>254</v>
      </c>
      <c r="G17" s="85" t="s">
        <v>80</v>
      </c>
      <c r="H17" s="57" t="s">
        <v>274</v>
      </c>
      <c r="I17" s="57" t="s">
        <v>79</v>
      </c>
      <c r="J17" s="55"/>
    </row>
    <row r="18" spans="1:10" ht="18" customHeight="1" x14ac:dyDescent="0.15">
      <c r="A18" s="167" t="s">
        <v>251</v>
      </c>
      <c r="B18" s="167"/>
      <c r="C18" s="167"/>
      <c r="D18" s="78"/>
      <c r="E18" s="78"/>
      <c r="F18" s="79"/>
      <c r="G18" s="78"/>
      <c r="H18" s="80"/>
      <c r="I18" s="137" t="e">
        <f>E18/F18</f>
        <v>#DIV/0!</v>
      </c>
    </row>
    <row r="19" spans="1:10" ht="18" customHeight="1" x14ac:dyDescent="0.15">
      <c r="A19" s="167" t="s">
        <v>252</v>
      </c>
      <c r="B19" s="167"/>
      <c r="C19" s="167"/>
      <c r="D19" s="78"/>
      <c r="E19" s="78"/>
      <c r="F19" s="79"/>
      <c r="G19" s="78"/>
      <c r="H19" s="80"/>
      <c r="I19" s="137" t="e">
        <f t="shared" ref="I19:I20" si="0">E19/F19</f>
        <v>#DIV/0!</v>
      </c>
      <c r="J19" s="49"/>
    </row>
    <row r="20" spans="1:10" ht="18" customHeight="1" x14ac:dyDescent="0.15">
      <c r="A20" s="167" t="s">
        <v>128</v>
      </c>
      <c r="B20" s="167"/>
      <c r="C20" s="167"/>
      <c r="D20" s="78"/>
      <c r="E20" s="78"/>
      <c r="F20" s="79"/>
      <c r="G20" s="78"/>
      <c r="H20" s="80"/>
      <c r="I20" s="137" t="e">
        <f t="shared" si="0"/>
        <v>#DIV/0!</v>
      </c>
      <c r="J20" s="41"/>
    </row>
    <row r="21" spans="1:10" ht="18" customHeight="1" x14ac:dyDescent="0.15">
      <c r="A21" s="50"/>
      <c r="B21" s="50"/>
      <c r="C21" s="50"/>
      <c r="D21" s="41"/>
      <c r="E21" s="41"/>
      <c r="F21" s="51"/>
      <c r="G21" s="41"/>
      <c r="H21" s="43"/>
      <c r="I21" s="81"/>
      <c r="J21" s="49" t="s">
        <v>3</v>
      </c>
    </row>
    <row r="22" spans="1:10" ht="18" customHeight="1" x14ac:dyDescent="0.15">
      <c r="A22" s="49" t="s">
        <v>260</v>
      </c>
      <c r="B22" s="53"/>
      <c r="C22" s="53"/>
      <c r="D22" s="75"/>
      <c r="E22" s="75"/>
      <c r="F22" s="75"/>
      <c r="G22" s="75"/>
      <c r="H22" s="75"/>
      <c r="I22" s="76"/>
      <c r="J22" s="76"/>
    </row>
    <row r="23" spans="1:10" ht="18" customHeight="1" x14ac:dyDescent="0.15">
      <c r="A23" s="84" t="s">
        <v>257</v>
      </c>
      <c r="B23" s="53"/>
      <c r="C23" s="53"/>
      <c r="D23" s="75"/>
      <c r="E23" s="75"/>
      <c r="F23" s="75"/>
      <c r="G23" s="75"/>
      <c r="H23" s="75"/>
      <c r="I23" s="76"/>
      <c r="J23" s="76"/>
    </row>
    <row r="24" spans="1:10" ht="18" customHeight="1" x14ac:dyDescent="0.15">
      <c r="A24" s="87" t="s">
        <v>84</v>
      </c>
      <c r="B24" s="41"/>
      <c r="C24" s="41"/>
      <c r="D24" s="41"/>
      <c r="E24" s="41"/>
      <c r="F24" s="75"/>
      <c r="G24" s="75"/>
      <c r="H24" s="75"/>
      <c r="I24" s="76"/>
      <c r="J24" s="76"/>
    </row>
    <row r="25" spans="1:10" ht="18" customHeight="1" x14ac:dyDescent="0.15">
      <c r="A25" s="53"/>
      <c r="B25" s="53"/>
      <c r="C25" s="53"/>
      <c r="D25" s="75"/>
      <c r="E25" s="75"/>
      <c r="F25" s="75"/>
      <c r="G25" s="75"/>
      <c r="H25" s="75"/>
      <c r="I25" s="76"/>
      <c r="J25" s="76"/>
    </row>
    <row r="26" spans="1:10" ht="18" customHeight="1" x14ac:dyDescent="0.15">
      <c r="A26" s="53"/>
      <c r="B26" s="53"/>
      <c r="C26" s="53"/>
      <c r="D26" s="85" t="s">
        <v>75</v>
      </c>
      <c r="E26" s="85" t="s">
        <v>73</v>
      </c>
      <c r="F26" s="85" t="s">
        <v>74</v>
      </c>
      <c r="G26" s="85" t="s">
        <v>75</v>
      </c>
      <c r="H26" s="57" t="s">
        <v>65</v>
      </c>
      <c r="I26" s="55"/>
      <c r="J26" s="41"/>
    </row>
    <row r="27" spans="1:10" ht="18" customHeight="1" x14ac:dyDescent="0.15">
      <c r="A27" s="53"/>
      <c r="B27" s="53"/>
      <c r="C27" s="53"/>
      <c r="D27" s="85" t="s">
        <v>253</v>
      </c>
      <c r="E27" s="85" t="s">
        <v>78</v>
      </c>
      <c r="F27" s="85" t="s">
        <v>81</v>
      </c>
      <c r="G27" s="85" t="s">
        <v>80</v>
      </c>
      <c r="H27" s="57" t="s">
        <v>68</v>
      </c>
      <c r="I27" s="55"/>
      <c r="J27" s="41"/>
    </row>
    <row r="28" spans="1:10" ht="18" customHeight="1" x14ac:dyDescent="0.15">
      <c r="A28" s="167" t="s">
        <v>251</v>
      </c>
      <c r="B28" s="167"/>
      <c r="C28" s="167"/>
      <c r="D28" s="78"/>
      <c r="E28" s="78"/>
      <c r="F28" s="79">
        <v>24.69</v>
      </c>
      <c r="G28" s="78"/>
      <c r="H28" s="80">
        <f>E28*F28</f>
        <v>0</v>
      </c>
      <c r="I28" s="47"/>
      <c r="J28" s="41"/>
    </row>
    <row r="29" spans="1:10" ht="18" customHeight="1" x14ac:dyDescent="0.15">
      <c r="A29" s="167" t="s">
        <v>252</v>
      </c>
      <c r="B29" s="167"/>
      <c r="C29" s="167"/>
      <c r="D29" s="78"/>
      <c r="E29" s="78"/>
      <c r="F29" s="79">
        <v>24.69</v>
      </c>
      <c r="G29" s="78"/>
      <c r="H29" s="80">
        <f t="shared" ref="H29:H30" si="1">E29*F29</f>
        <v>0</v>
      </c>
      <c r="I29" s="49"/>
      <c r="J29" s="41"/>
    </row>
    <row r="30" spans="1:10" ht="18" customHeight="1" x14ac:dyDescent="0.15">
      <c r="A30" s="167" t="s">
        <v>128</v>
      </c>
      <c r="B30" s="167"/>
      <c r="C30" s="167"/>
      <c r="D30" s="78"/>
      <c r="E30" s="78"/>
      <c r="F30" s="79">
        <v>24.69</v>
      </c>
      <c r="G30" s="78"/>
      <c r="H30" s="80">
        <f t="shared" si="1"/>
        <v>0</v>
      </c>
      <c r="I30" s="41"/>
      <c r="J30" s="41"/>
    </row>
    <row r="31" spans="1:10" s="21" customFormat="1" ht="18" customHeight="1" x14ac:dyDescent="0.15">
      <c r="A31" s="50"/>
      <c r="B31" s="50"/>
      <c r="C31" s="50"/>
      <c r="D31" s="48"/>
      <c r="E31" s="48"/>
      <c r="F31" s="56"/>
      <c r="G31" s="48"/>
      <c r="H31" s="81"/>
      <c r="I31" s="49" t="s">
        <v>3</v>
      </c>
      <c r="J31" s="41"/>
    </row>
    <row r="32" spans="1:10" ht="18" customHeight="1" x14ac:dyDescent="0.15">
      <c r="A32" s="49" t="s">
        <v>310</v>
      </c>
      <c r="B32" s="53"/>
      <c r="C32" s="53"/>
      <c r="D32" s="75"/>
      <c r="E32" s="75"/>
      <c r="F32" s="77"/>
      <c r="G32" s="51"/>
      <c r="H32" s="41"/>
      <c r="I32" s="57"/>
      <c r="J32" s="54"/>
    </row>
    <row r="33" spans="1:10" ht="18" customHeight="1" x14ac:dyDescent="0.15">
      <c r="A33" s="84" t="s">
        <v>256</v>
      </c>
      <c r="B33" s="53"/>
      <c r="C33" s="53"/>
      <c r="D33" s="75"/>
      <c r="E33" s="75"/>
      <c r="F33" s="77"/>
      <c r="G33" s="51"/>
      <c r="H33" s="41"/>
      <c r="I33" s="57"/>
      <c r="J33" s="54"/>
    </row>
    <row r="34" spans="1:10" ht="18" customHeight="1" x14ac:dyDescent="0.15">
      <c r="A34" s="84"/>
      <c r="B34" s="53"/>
      <c r="C34" s="53"/>
      <c r="D34" s="75"/>
      <c r="E34" s="75"/>
      <c r="F34" s="77"/>
      <c r="G34" s="51"/>
      <c r="H34" s="41"/>
      <c r="I34" s="57"/>
      <c r="J34" s="54"/>
    </row>
    <row r="35" spans="1:10" ht="18" customHeight="1" x14ac:dyDescent="0.15">
      <c r="A35" s="53"/>
      <c r="B35" s="53"/>
      <c r="C35" s="53"/>
      <c r="D35" s="85" t="s">
        <v>72</v>
      </c>
      <c r="E35" s="85" t="s">
        <v>73</v>
      </c>
      <c r="F35" s="86" t="s">
        <v>74</v>
      </c>
      <c r="G35" s="57" t="s">
        <v>76</v>
      </c>
      <c r="H35" s="57" t="s">
        <v>65</v>
      </c>
      <c r="I35" s="41"/>
      <c r="J35" s="83"/>
    </row>
    <row r="36" spans="1:10" ht="18" customHeight="1" x14ac:dyDescent="0.15">
      <c r="A36" s="53"/>
      <c r="B36" s="53"/>
      <c r="C36" s="53"/>
      <c r="D36" s="85" t="s">
        <v>77</v>
      </c>
      <c r="E36" s="85" t="s">
        <v>78</v>
      </c>
      <c r="F36" s="86" t="s">
        <v>79</v>
      </c>
      <c r="G36" s="57" t="s">
        <v>79</v>
      </c>
      <c r="H36" s="57" t="s">
        <v>68</v>
      </c>
      <c r="I36" s="41"/>
      <c r="J36" s="83"/>
    </row>
    <row r="37" spans="1:10" ht="18" customHeight="1" x14ac:dyDescent="0.15">
      <c r="A37" s="167" t="s">
        <v>309</v>
      </c>
      <c r="B37" s="167"/>
      <c r="C37" s="167"/>
      <c r="D37" s="78"/>
      <c r="E37" s="78"/>
      <c r="F37" s="79"/>
      <c r="G37" s="80">
        <f>(B37*C37)*D37</f>
        <v>0</v>
      </c>
      <c r="H37" s="80">
        <f>G37*365</f>
        <v>0</v>
      </c>
      <c r="I37" s="47"/>
      <c r="J37" s="83"/>
    </row>
    <row r="38" spans="1:10" ht="18" customHeight="1" x14ac:dyDescent="0.15">
      <c r="A38" s="167" t="s">
        <v>82</v>
      </c>
      <c r="B38" s="167"/>
      <c r="C38" s="167"/>
      <c r="D38" s="78"/>
      <c r="E38" s="78"/>
      <c r="F38" s="79"/>
      <c r="G38" s="80">
        <f>(B38*C38)*D38</f>
        <v>0</v>
      </c>
      <c r="H38" s="80">
        <f>G38*365</f>
        <v>0</v>
      </c>
      <c r="I38" s="49"/>
      <c r="J38" s="83"/>
    </row>
    <row r="39" spans="1:10" ht="18" customHeight="1" x14ac:dyDescent="0.15">
      <c r="A39" s="41"/>
      <c r="B39" s="41"/>
      <c r="C39" s="41"/>
      <c r="D39" s="41"/>
      <c r="E39" s="41"/>
      <c r="F39" s="41"/>
      <c r="G39" s="43"/>
      <c r="H39" s="81"/>
      <c r="I39" s="49" t="s">
        <v>3</v>
      </c>
      <c r="J39" s="83"/>
    </row>
    <row r="40" spans="1:10" ht="18" customHeight="1" x14ac:dyDescent="0.15">
      <c r="A40" s="41"/>
      <c r="B40" s="41"/>
      <c r="C40" s="41"/>
      <c r="D40" s="41"/>
      <c r="E40" s="41"/>
      <c r="F40" s="41"/>
      <c r="G40" s="41"/>
      <c r="H40" s="41"/>
      <c r="I40" s="41"/>
      <c r="J40" s="41"/>
    </row>
  </sheetData>
  <mergeCells count="13">
    <mergeCell ref="A37:C37"/>
    <mergeCell ref="A38:C38"/>
    <mergeCell ref="A28:C28"/>
    <mergeCell ref="A29:C29"/>
    <mergeCell ref="A30:C30"/>
    <mergeCell ref="A2:J2"/>
    <mergeCell ref="A1:J1"/>
    <mergeCell ref="A20:C20"/>
    <mergeCell ref="A9:C9"/>
    <mergeCell ref="A10:C10"/>
    <mergeCell ref="A11:C11"/>
    <mergeCell ref="A18:C18"/>
    <mergeCell ref="A19:C19"/>
  </mergeCells>
  <pageMargins left="0.25" right="0.25"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36"/>
  <sheetViews>
    <sheetView zoomScaleNormal="100" workbookViewId="0">
      <selection activeCell="J20" sqref="J20"/>
    </sheetView>
  </sheetViews>
  <sheetFormatPr baseColWidth="10" defaultColWidth="8.83203125" defaultRowHeight="13" x14ac:dyDescent="0.15"/>
  <cols>
    <col min="1" max="1" width="16.1640625" customWidth="1"/>
  </cols>
  <sheetData>
    <row r="1" spans="1:7" ht="16" x14ac:dyDescent="0.2">
      <c r="A1" s="17" t="s">
        <v>42</v>
      </c>
    </row>
    <row r="2" spans="1:7" ht="16" x14ac:dyDescent="0.2">
      <c r="A2" s="17" t="s">
        <v>43</v>
      </c>
    </row>
    <row r="3" spans="1:7" x14ac:dyDescent="0.15">
      <c r="F3" s="19">
        <v>2018</v>
      </c>
    </row>
    <row r="4" spans="1:7" x14ac:dyDescent="0.15">
      <c r="A4" s="169" t="s">
        <v>33</v>
      </c>
      <c r="B4" s="169"/>
      <c r="C4" s="169"/>
      <c r="D4" s="169"/>
      <c r="E4" s="169"/>
      <c r="F4" s="38">
        <f>'Activity Reporting'!I69</f>
        <v>0</v>
      </c>
    </row>
    <row r="5" spans="1:7" x14ac:dyDescent="0.15">
      <c r="A5" s="169" t="s">
        <v>44</v>
      </c>
      <c r="B5" s="169"/>
      <c r="C5" s="169"/>
      <c r="D5" s="169"/>
      <c r="E5" s="169"/>
      <c r="F5" s="38">
        <f>'Activity Reporting'!J8</f>
        <v>0</v>
      </c>
    </row>
    <row r="6" spans="1:7" x14ac:dyDescent="0.15">
      <c r="A6" s="169" t="s">
        <v>45</v>
      </c>
      <c r="B6" s="169"/>
      <c r="C6" s="169"/>
      <c r="D6" s="169"/>
      <c r="E6" s="169"/>
      <c r="F6" s="38"/>
    </row>
    <row r="7" spans="1:7" x14ac:dyDescent="0.15">
      <c r="A7" s="169" t="s">
        <v>46</v>
      </c>
      <c r="B7" s="169"/>
      <c r="C7" s="169"/>
      <c r="D7" s="169"/>
      <c r="E7" s="169"/>
      <c r="F7" s="101"/>
    </row>
    <row r="8" spans="1:7" x14ac:dyDescent="0.15">
      <c r="A8" s="169" t="s">
        <v>47</v>
      </c>
      <c r="B8" s="169"/>
      <c r="C8" s="169"/>
      <c r="D8" s="169"/>
      <c r="E8" s="169"/>
      <c r="F8" s="101"/>
    </row>
    <row r="9" spans="1:7" x14ac:dyDescent="0.15">
      <c r="A9" s="169" t="s">
        <v>48</v>
      </c>
      <c r="B9" s="169"/>
      <c r="C9" s="169"/>
      <c r="D9" s="169"/>
      <c r="E9" s="169"/>
      <c r="F9" s="38">
        <f>'Activity Reporting'!J43+'Activity Reporting'!J54</f>
        <v>0</v>
      </c>
    </row>
    <row r="10" spans="1:7" x14ac:dyDescent="0.15">
      <c r="A10" s="169" t="s">
        <v>30</v>
      </c>
      <c r="B10" s="169"/>
      <c r="C10" s="169"/>
      <c r="D10" s="169"/>
      <c r="E10" s="169"/>
      <c r="F10" s="38"/>
    </row>
    <row r="11" spans="1:7" x14ac:dyDescent="0.15">
      <c r="A11" s="169" t="s">
        <v>49</v>
      </c>
      <c r="B11" s="169"/>
      <c r="C11" s="169"/>
      <c r="D11" s="169"/>
      <c r="E11" s="169"/>
      <c r="F11" s="39"/>
    </row>
    <row r="12" spans="1:7" x14ac:dyDescent="0.15">
      <c r="B12" s="171" t="s">
        <v>50</v>
      </c>
      <c r="C12" s="171"/>
      <c r="D12" s="171"/>
      <c r="E12" s="171"/>
      <c r="F12" s="38">
        <f>SUM(F4:F11)</f>
        <v>0</v>
      </c>
    </row>
    <row r="13" spans="1:7" x14ac:dyDescent="0.15">
      <c r="A13" s="169" t="s">
        <v>51</v>
      </c>
      <c r="B13" s="169"/>
      <c r="C13" s="169"/>
      <c r="D13" s="169"/>
      <c r="E13" s="169"/>
      <c r="F13" s="18"/>
    </row>
    <row r="14" spans="1:7" x14ac:dyDescent="0.15">
      <c r="A14" s="170" t="s">
        <v>104</v>
      </c>
      <c r="B14" s="170"/>
      <c r="C14" s="170"/>
      <c r="D14" s="170"/>
      <c r="E14" s="170"/>
      <c r="F14" s="101">
        <f>Staffing!H31</f>
        <v>0</v>
      </c>
      <c r="G14" s="102"/>
    </row>
    <row r="15" spans="1:7" x14ac:dyDescent="0.15">
      <c r="A15" s="169" t="s">
        <v>52</v>
      </c>
      <c r="B15" s="169"/>
      <c r="C15" s="169"/>
      <c r="D15" s="169"/>
      <c r="E15" s="169"/>
      <c r="F15" s="101"/>
      <c r="G15" s="102"/>
    </row>
    <row r="16" spans="1:7" x14ac:dyDescent="0.15">
      <c r="A16" s="169" t="s">
        <v>53</v>
      </c>
      <c r="B16" s="169"/>
      <c r="C16" s="169"/>
      <c r="D16" s="169"/>
      <c r="E16" s="169"/>
      <c r="F16" s="101">
        <f>'Activity Reporting'!J10</f>
        <v>0</v>
      </c>
      <c r="G16" s="102"/>
    </row>
    <row r="17" spans="1:7" x14ac:dyDescent="0.15">
      <c r="A17" s="169" t="s">
        <v>54</v>
      </c>
      <c r="B17" s="169"/>
      <c r="C17" s="169"/>
      <c r="D17" s="169"/>
      <c r="E17" s="169"/>
      <c r="F17" s="101"/>
      <c r="G17" s="102"/>
    </row>
    <row r="18" spans="1:7" x14ac:dyDescent="0.15">
      <c r="A18" s="169" t="s">
        <v>55</v>
      </c>
      <c r="B18" s="169"/>
      <c r="C18" s="169"/>
      <c r="D18" s="169"/>
      <c r="E18" s="169"/>
      <c r="F18" s="103"/>
      <c r="G18" s="102"/>
    </row>
    <row r="19" spans="1:7" x14ac:dyDescent="0.15">
      <c r="B19" s="2" t="s">
        <v>56</v>
      </c>
      <c r="F19" s="101">
        <f>SUM(F12,F15,F16,F17,F18,F14)</f>
        <v>0</v>
      </c>
      <c r="G19" s="102"/>
    </row>
    <row r="20" spans="1:7" x14ac:dyDescent="0.15">
      <c r="A20" s="169" t="s">
        <v>57</v>
      </c>
      <c r="B20" s="169"/>
      <c r="C20" s="169"/>
      <c r="D20" s="169"/>
      <c r="E20" s="169"/>
      <c r="F20" s="101"/>
      <c r="G20" s="102"/>
    </row>
    <row r="21" spans="1:7" x14ac:dyDescent="0.15">
      <c r="A21" s="169" t="s">
        <v>58</v>
      </c>
      <c r="B21" s="169"/>
      <c r="C21" s="169"/>
      <c r="D21" s="169"/>
      <c r="E21" s="169"/>
      <c r="F21" s="101">
        <f>F5+F7+F16</f>
        <v>0</v>
      </c>
      <c r="G21" s="102"/>
    </row>
    <row r="22" spans="1:7" x14ac:dyDescent="0.15">
      <c r="A22" s="169" t="s">
        <v>59</v>
      </c>
      <c r="B22" s="169"/>
      <c r="C22" s="169"/>
      <c r="D22" s="169"/>
      <c r="E22" s="169"/>
      <c r="F22" s="101"/>
      <c r="G22" s="102"/>
    </row>
    <row r="23" spans="1:7" x14ac:dyDescent="0.15">
      <c r="F23" s="102"/>
      <c r="G23" s="102"/>
    </row>
    <row r="24" spans="1:7" x14ac:dyDescent="0.15">
      <c r="F24" s="102"/>
      <c r="G24" s="102"/>
    </row>
    <row r="25" spans="1:7" x14ac:dyDescent="0.15">
      <c r="F25" s="102"/>
      <c r="G25" s="102"/>
    </row>
    <row r="26" spans="1:7" ht="18" customHeight="1" x14ac:dyDescent="0.15">
      <c r="F26" s="102"/>
      <c r="G26" s="102"/>
    </row>
    <row r="27" spans="1:7" ht="18" customHeight="1" x14ac:dyDescent="0.15">
      <c r="F27" s="102"/>
      <c r="G27" s="102"/>
    </row>
    <row r="28" spans="1:7" ht="18" customHeight="1" x14ac:dyDescent="0.15"/>
    <row r="29" spans="1:7" ht="18" customHeight="1" x14ac:dyDescent="0.15"/>
    <row r="30" spans="1:7" ht="18" customHeight="1" x14ac:dyDescent="0.15"/>
    <row r="31" spans="1:7" ht="18" customHeight="1" x14ac:dyDescent="0.15"/>
    <row r="32" spans="1:7" ht="18" customHeight="1" x14ac:dyDescent="0.15"/>
    <row r="33" ht="18" customHeight="1" x14ac:dyDescent="0.15"/>
    <row r="34" ht="18" customHeight="1" x14ac:dyDescent="0.15"/>
    <row r="35" ht="18" customHeight="1" x14ac:dyDescent="0.15"/>
    <row r="36" ht="18" customHeight="1" x14ac:dyDescent="0.15"/>
  </sheetData>
  <mergeCells count="18">
    <mergeCell ref="A17:E17"/>
    <mergeCell ref="A18:E18"/>
    <mergeCell ref="A20:E20"/>
    <mergeCell ref="A21:E21"/>
    <mergeCell ref="A22:E22"/>
    <mergeCell ref="A15:E15"/>
    <mergeCell ref="A16:E16"/>
    <mergeCell ref="A4:E4"/>
    <mergeCell ref="A5:E5"/>
    <mergeCell ref="A6:E6"/>
    <mergeCell ref="A7:E7"/>
    <mergeCell ref="A8:E8"/>
    <mergeCell ref="A9:E9"/>
    <mergeCell ref="A14:E14"/>
    <mergeCell ref="A10:E10"/>
    <mergeCell ref="A11:E11"/>
    <mergeCell ref="B12:E12"/>
    <mergeCell ref="A13:E13"/>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27"/>
  <sheetViews>
    <sheetView workbookViewId="0">
      <selection activeCell="B3" sqref="B3"/>
    </sheetView>
  </sheetViews>
  <sheetFormatPr baseColWidth="10" defaultColWidth="8.83203125" defaultRowHeight="16" x14ac:dyDescent="0.2"/>
  <cols>
    <col min="1" max="1" width="46.1640625" style="111" customWidth="1"/>
    <col min="2" max="2" width="70.5" style="110" customWidth="1"/>
    <col min="3" max="16384" width="8.83203125" style="111"/>
  </cols>
  <sheetData>
    <row r="1" spans="1:2" x14ac:dyDescent="0.2">
      <c r="A1" s="17" t="s">
        <v>92</v>
      </c>
    </row>
    <row r="3" spans="1:2" ht="34" x14ac:dyDescent="0.2">
      <c r="A3" s="111" t="s">
        <v>378</v>
      </c>
      <c r="B3" s="110" t="s">
        <v>261</v>
      </c>
    </row>
    <row r="4" spans="1:2" ht="51" x14ac:dyDescent="0.2">
      <c r="A4" s="112" t="s">
        <v>85</v>
      </c>
      <c r="B4" s="110" t="s">
        <v>86</v>
      </c>
    </row>
    <row r="5" spans="1:2" ht="51" x14ac:dyDescent="0.2">
      <c r="A5" s="112" t="s">
        <v>87</v>
      </c>
      <c r="B5" s="110" t="s">
        <v>262</v>
      </c>
    </row>
    <row r="6" spans="1:2" ht="119" x14ac:dyDescent="0.2">
      <c r="A6" s="112" t="s">
        <v>88</v>
      </c>
      <c r="B6" s="110" t="s">
        <v>89</v>
      </c>
    </row>
    <row r="7" spans="1:2" ht="102" x14ac:dyDescent="0.2">
      <c r="A7" s="112" t="s">
        <v>90</v>
      </c>
      <c r="B7" s="110" t="s">
        <v>263</v>
      </c>
    </row>
    <row r="8" spans="1:2" ht="51" x14ac:dyDescent="0.2">
      <c r="A8" s="112" t="s">
        <v>375</v>
      </c>
      <c r="B8" s="110" t="s">
        <v>264</v>
      </c>
    </row>
    <row r="9" spans="1:2" ht="51" x14ac:dyDescent="0.2">
      <c r="A9" s="112" t="s">
        <v>376</v>
      </c>
      <c r="B9" s="110" t="s">
        <v>265</v>
      </c>
    </row>
    <row r="10" spans="1:2" ht="51" x14ac:dyDescent="0.2">
      <c r="A10" s="112" t="s">
        <v>377</v>
      </c>
      <c r="B10" s="110" t="s">
        <v>266</v>
      </c>
    </row>
    <row r="11" spans="1:2" ht="68" x14ac:dyDescent="0.2">
      <c r="A11" s="112" t="s">
        <v>91</v>
      </c>
      <c r="B11" s="110" t="s">
        <v>267</v>
      </c>
    </row>
    <row r="12" spans="1:2" ht="34" x14ac:dyDescent="0.2">
      <c r="A12" s="112" t="s">
        <v>93</v>
      </c>
      <c r="B12" s="110" t="s">
        <v>94</v>
      </c>
    </row>
    <row r="13" spans="1:2" ht="51" x14ac:dyDescent="0.2">
      <c r="A13" s="112" t="s">
        <v>95</v>
      </c>
      <c r="B13" s="110" t="s">
        <v>268</v>
      </c>
    </row>
    <row r="14" spans="1:2" ht="34" x14ac:dyDescent="0.2">
      <c r="A14" s="112" t="s">
        <v>96</v>
      </c>
      <c r="B14" s="110" t="s">
        <v>97</v>
      </c>
    </row>
    <row r="15" spans="1:2" ht="51" x14ac:dyDescent="0.2">
      <c r="A15" s="112" t="s">
        <v>98</v>
      </c>
      <c r="B15" s="110" t="s">
        <v>269</v>
      </c>
    </row>
    <row r="16" spans="1:2" ht="68" x14ac:dyDescent="0.2">
      <c r="A16" s="112" t="s">
        <v>99</v>
      </c>
      <c r="B16" s="110" t="s">
        <v>270</v>
      </c>
    </row>
    <row r="17" spans="1:2" ht="85" x14ac:dyDescent="0.2">
      <c r="A17" s="112" t="s">
        <v>100</v>
      </c>
      <c r="B17" s="110" t="s">
        <v>271</v>
      </c>
    </row>
    <row r="18" spans="1:2" ht="34" x14ac:dyDescent="0.2">
      <c r="A18" s="112" t="s">
        <v>101</v>
      </c>
      <c r="B18" s="110" t="s">
        <v>272</v>
      </c>
    </row>
    <row r="19" spans="1:2" ht="34" x14ac:dyDescent="0.2">
      <c r="A19" s="112" t="s">
        <v>225</v>
      </c>
      <c r="B19" s="113" t="s">
        <v>273</v>
      </c>
    </row>
    <row r="22" spans="1:2" x14ac:dyDescent="0.2">
      <c r="A22" s="17"/>
    </row>
    <row r="27" spans="1:2" x14ac:dyDescent="0.2">
      <c r="A27" s="114"/>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46"/>
  <sheetViews>
    <sheetView workbookViewId="0">
      <selection activeCell="A37" sqref="A37"/>
    </sheetView>
  </sheetViews>
  <sheetFormatPr baseColWidth="10" defaultColWidth="8.83203125" defaultRowHeight="13" x14ac:dyDescent="0.15"/>
  <cols>
    <col min="1" max="1" width="44.5" customWidth="1"/>
    <col min="2" max="5" width="18.5" customWidth="1"/>
    <col min="6" max="6" width="17.1640625" customWidth="1"/>
    <col min="7" max="7" width="17.6640625" bestFit="1" customWidth="1"/>
    <col min="8" max="8" width="17.5" customWidth="1"/>
  </cols>
  <sheetData>
    <row r="1" spans="1:2" x14ac:dyDescent="0.15">
      <c r="A1" s="34" t="s">
        <v>291</v>
      </c>
    </row>
    <row r="3" spans="1:2" x14ac:dyDescent="0.15">
      <c r="A3" s="2" t="s">
        <v>5</v>
      </c>
    </row>
    <row r="4" spans="1:2" x14ac:dyDescent="0.15">
      <c r="A4" s="1" t="s">
        <v>22</v>
      </c>
      <c r="B4" s="27"/>
    </row>
    <row r="5" spans="1:2" x14ac:dyDescent="0.15">
      <c r="A5" s="2"/>
    </row>
    <row r="6" spans="1:2" x14ac:dyDescent="0.15">
      <c r="A6" s="2" t="s">
        <v>6</v>
      </c>
    </row>
    <row r="7" spans="1:2" x14ac:dyDescent="0.15">
      <c r="A7" s="1" t="s">
        <v>7</v>
      </c>
      <c r="B7" s="23"/>
    </row>
    <row r="8" spans="1:2" x14ac:dyDescent="0.15">
      <c r="A8" t="s">
        <v>8</v>
      </c>
      <c r="B8" s="23"/>
    </row>
    <row r="9" spans="1:2" x14ac:dyDescent="0.15">
      <c r="A9" s="2" t="s">
        <v>9</v>
      </c>
      <c r="B9" s="28">
        <f>SUM(B7:B8)</f>
        <v>0</v>
      </c>
    </row>
    <row r="10" spans="1:2" x14ac:dyDescent="0.15">
      <c r="A10" s="2"/>
    </row>
    <row r="11" spans="1:2" x14ac:dyDescent="0.15">
      <c r="A11" s="2" t="s">
        <v>23</v>
      </c>
      <c r="B11" s="23"/>
    </row>
    <row r="13" spans="1:2" x14ac:dyDescent="0.15">
      <c r="A13" s="2" t="s">
        <v>10</v>
      </c>
      <c r="B13" s="29">
        <f>B9-B11</f>
        <v>0</v>
      </c>
    </row>
    <row r="15" spans="1:2" x14ac:dyDescent="0.15">
      <c r="A15" s="2" t="s">
        <v>11</v>
      </c>
      <c r="B15" s="23"/>
    </row>
    <row r="17" spans="1:8" x14ac:dyDescent="0.15">
      <c r="A17" s="2" t="s">
        <v>12</v>
      </c>
      <c r="B17" s="29">
        <f>B13+B15</f>
        <v>0</v>
      </c>
    </row>
    <row r="20" spans="1:8" ht="28" x14ac:dyDescent="0.15">
      <c r="B20" s="8" t="s">
        <v>4</v>
      </c>
      <c r="C20" s="8" t="s">
        <v>24</v>
      </c>
      <c r="D20" s="8"/>
      <c r="E20" s="8"/>
      <c r="F20" s="8" t="s">
        <v>18</v>
      </c>
      <c r="G20" s="8" t="s">
        <v>19</v>
      </c>
      <c r="H20" s="8" t="s">
        <v>21</v>
      </c>
    </row>
    <row r="21" spans="1:8" x14ac:dyDescent="0.15">
      <c r="A21" s="2" t="s">
        <v>13</v>
      </c>
    </row>
    <row r="22" spans="1:8" x14ac:dyDescent="0.15">
      <c r="A22" t="s">
        <v>14</v>
      </c>
      <c r="B22" s="22"/>
      <c r="C22" s="22"/>
      <c r="D22" s="22"/>
      <c r="E22" s="22"/>
      <c r="F22" s="23"/>
      <c r="G22" s="24">
        <v>0</v>
      </c>
      <c r="H22" s="25" t="e">
        <f>(F22+G22)-#REF!</f>
        <v>#REF!</v>
      </c>
    </row>
    <row r="23" spans="1:8" x14ac:dyDescent="0.15">
      <c r="A23" t="s">
        <v>15</v>
      </c>
      <c r="B23" s="22"/>
      <c r="C23" s="22"/>
      <c r="D23" s="22"/>
      <c r="E23" s="22"/>
      <c r="F23" s="23"/>
      <c r="G23" s="24">
        <v>0</v>
      </c>
      <c r="H23" s="25" t="e">
        <f>(F23+G23)-#REF!</f>
        <v>#REF!</v>
      </c>
    </row>
    <row r="24" spans="1:8" x14ac:dyDescent="0.15">
      <c r="A24" s="60"/>
      <c r="B24" s="22"/>
      <c r="C24" s="22"/>
      <c r="D24" s="22"/>
      <c r="E24" s="22"/>
      <c r="F24" s="23"/>
      <c r="G24" s="24">
        <v>0</v>
      </c>
      <c r="H24" s="25" t="e">
        <f>(F24+G24)-#REF!</f>
        <v>#REF!</v>
      </c>
    </row>
    <row r="25" spans="1:8" x14ac:dyDescent="0.15">
      <c r="A25" s="60"/>
      <c r="B25" s="22"/>
      <c r="C25" s="22"/>
      <c r="D25" s="22"/>
      <c r="E25" s="22"/>
      <c r="F25" s="23"/>
      <c r="G25" s="24">
        <v>0</v>
      </c>
      <c r="H25" s="25" t="e">
        <f>(F25+G25)-#REF!</f>
        <v>#REF!</v>
      </c>
    </row>
    <row r="26" spans="1:8" x14ac:dyDescent="0.15">
      <c r="A26" s="60"/>
      <c r="B26" s="22"/>
      <c r="C26" s="22"/>
      <c r="D26" s="22"/>
      <c r="E26" s="22"/>
      <c r="F26" s="23"/>
      <c r="G26" s="24">
        <v>0</v>
      </c>
      <c r="H26" s="25" t="e">
        <f>(F26+G26)-#REF!</f>
        <v>#REF!</v>
      </c>
    </row>
    <row r="28" spans="1:8" x14ac:dyDescent="0.15">
      <c r="A28" s="2" t="s">
        <v>16</v>
      </c>
      <c r="B28" s="32">
        <f t="shared" ref="B28:H28" si="0">SUM(B22:B26)</f>
        <v>0</v>
      </c>
      <c r="C28" s="32">
        <f t="shared" si="0"/>
        <v>0</v>
      </c>
      <c r="D28" s="32"/>
      <c r="E28" s="32"/>
      <c r="F28" s="31">
        <f t="shared" si="0"/>
        <v>0</v>
      </c>
      <c r="G28" s="31">
        <f t="shared" si="0"/>
        <v>0</v>
      </c>
      <c r="H28" s="31" t="e">
        <f t="shared" si="0"/>
        <v>#REF!</v>
      </c>
    </row>
    <row r="30" spans="1:8" ht="28" x14ac:dyDescent="0.15">
      <c r="B30" s="8" t="s">
        <v>4</v>
      </c>
      <c r="C30" s="8" t="s">
        <v>24</v>
      </c>
      <c r="D30" s="8"/>
      <c r="E30" s="8"/>
      <c r="F30" s="8" t="s">
        <v>18</v>
      </c>
      <c r="G30" s="8" t="s">
        <v>19</v>
      </c>
      <c r="H30" s="8" t="s">
        <v>21</v>
      </c>
    </row>
    <row r="31" spans="1:8" x14ac:dyDescent="0.15">
      <c r="A31" s="2" t="s">
        <v>102</v>
      </c>
    </row>
    <row r="32" spans="1:8" x14ac:dyDescent="0.15">
      <c r="A32" s="2" t="s">
        <v>27</v>
      </c>
      <c r="B32" s="35" t="e">
        <f>#REF!</f>
        <v>#REF!</v>
      </c>
      <c r="C32" s="35" t="e">
        <f>#REF!</f>
        <v>#REF!</v>
      </c>
      <c r="D32" s="35"/>
      <c r="E32" s="35"/>
      <c r="F32" s="35" t="e">
        <f>#REF!</f>
        <v>#REF!</v>
      </c>
      <c r="G32" s="35" t="e">
        <f>#REF!</f>
        <v>#REF!</v>
      </c>
      <c r="H32" s="35" t="e">
        <f>#REF!</f>
        <v>#REF!</v>
      </c>
    </row>
    <row r="33" spans="1:8" x14ac:dyDescent="0.15">
      <c r="A33" s="2" t="s">
        <v>28</v>
      </c>
      <c r="B33" s="35" t="e">
        <f>#REF!</f>
        <v>#REF!</v>
      </c>
      <c r="C33" s="35" t="e">
        <f>#REF!</f>
        <v>#REF!</v>
      </c>
      <c r="D33" s="35"/>
      <c r="E33" s="35"/>
      <c r="F33" s="35" t="e">
        <f>#REF!</f>
        <v>#REF!</v>
      </c>
      <c r="G33" s="35" t="e">
        <f>#REF!</f>
        <v>#REF!</v>
      </c>
      <c r="H33" s="35" t="e">
        <f>#REF!</f>
        <v>#REF!</v>
      </c>
    </row>
    <row r="34" spans="1:8" x14ac:dyDescent="0.15">
      <c r="A34" s="2" t="s">
        <v>29</v>
      </c>
      <c r="B34" s="35" t="e">
        <f>#REF!</f>
        <v>#REF!</v>
      </c>
      <c r="C34" s="35" t="e">
        <f>#REF!</f>
        <v>#REF!</v>
      </c>
      <c r="D34" s="35"/>
      <c r="E34" s="35"/>
      <c r="F34" s="35" t="e">
        <f>#REF!</f>
        <v>#REF!</v>
      </c>
      <c r="G34" s="35" t="e">
        <f>#REF!</f>
        <v>#REF!</v>
      </c>
      <c r="H34" s="35" t="e">
        <f>#REF!</f>
        <v>#REF!</v>
      </c>
    </row>
    <row r="35" spans="1:8" x14ac:dyDescent="0.15">
      <c r="A35" s="2" t="s">
        <v>30</v>
      </c>
      <c r="B35" s="35" t="e">
        <f>#REF!</f>
        <v>#REF!</v>
      </c>
      <c r="C35" s="35" t="e">
        <f>#REF!</f>
        <v>#REF!</v>
      </c>
      <c r="D35" s="35"/>
      <c r="E35" s="35"/>
      <c r="F35" s="35" t="e">
        <f>#REF!</f>
        <v>#REF!</v>
      </c>
      <c r="G35" s="35" t="e">
        <f>#REF!</f>
        <v>#REF!</v>
      </c>
      <c r="H35" s="35" t="e">
        <f>#REF!</f>
        <v>#REF!</v>
      </c>
    </row>
    <row r="36" spans="1:8" x14ac:dyDescent="0.15">
      <c r="A36" s="2" t="s">
        <v>31</v>
      </c>
      <c r="B36" s="35" t="e">
        <f>#REF!</f>
        <v>#REF!</v>
      </c>
      <c r="C36" s="35" t="e">
        <f>#REF!</f>
        <v>#REF!</v>
      </c>
      <c r="D36" s="35"/>
      <c r="E36" s="35"/>
      <c r="F36" s="35" t="e">
        <f>#REF!</f>
        <v>#REF!</v>
      </c>
      <c r="G36" s="35" t="e">
        <f>#REF!</f>
        <v>#REF!</v>
      </c>
      <c r="H36" s="35" t="e">
        <f>#REF!</f>
        <v>#REF!</v>
      </c>
    </row>
    <row r="37" spans="1:8" x14ac:dyDescent="0.15">
      <c r="A37" s="2" t="s">
        <v>32</v>
      </c>
      <c r="B37" s="35" t="e">
        <f>#REF!</f>
        <v>#REF!</v>
      </c>
      <c r="C37" s="35" t="e">
        <f>#REF!</f>
        <v>#REF!</v>
      </c>
      <c r="D37" s="35"/>
      <c r="E37" s="35"/>
      <c r="F37" s="35" t="e">
        <f>#REF!</f>
        <v>#REF!</v>
      </c>
      <c r="G37" s="35" t="e">
        <f>#REF!</f>
        <v>#REF!</v>
      </c>
      <c r="H37" s="35" t="e">
        <f>#REF!</f>
        <v>#REF!</v>
      </c>
    </row>
    <row r="38" spans="1:8" x14ac:dyDescent="0.15">
      <c r="A38" s="2" t="s">
        <v>26</v>
      </c>
      <c r="B38" s="32" t="e">
        <f t="shared" ref="B38" si="1">#REF!</f>
        <v>#REF!</v>
      </c>
      <c r="C38" s="32" t="e">
        <f t="shared" ref="C38" si="2">#REF!</f>
        <v>#REF!</v>
      </c>
      <c r="D38" s="32"/>
      <c r="E38" s="32"/>
      <c r="F38" s="32" t="e">
        <f t="shared" ref="F38" si="3">#REF!</f>
        <v>#REF!</v>
      </c>
      <c r="G38" s="32" t="e">
        <f t="shared" ref="G38" si="4">#REF!</f>
        <v>#REF!</v>
      </c>
      <c r="H38" s="32" t="e">
        <f t="shared" ref="H38" si="5">#REF!</f>
        <v>#REF!</v>
      </c>
    </row>
    <row r="39" spans="1:8" x14ac:dyDescent="0.15">
      <c r="A39" s="2" t="s">
        <v>33</v>
      </c>
      <c r="B39" s="13" t="s">
        <v>36</v>
      </c>
      <c r="C39" s="13" t="s">
        <v>36</v>
      </c>
      <c r="D39" s="13"/>
      <c r="E39" s="13"/>
      <c r="F39" s="14" t="s">
        <v>36</v>
      </c>
      <c r="G39" s="14" t="s">
        <v>36</v>
      </c>
      <c r="H39" s="36">
        <f>B2</f>
        <v>0</v>
      </c>
    </row>
    <row r="40" spans="1:8" x14ac:dyDescent="0.15">
      <c r="A40" s="2" t="s">
        <v>34</v>
      </c>
      <c r="B40" s="32">
        <f t="shared" ref="B40:H40" si="6">B28</f>
        <v>0</v>
      </c>
      <c r="C40" s="32">
        <f t="shared" si="6"/>
        <v>0</v>
      </c>
      <c r="D40" s="32"/>
      <c r="E40" s="32"/>
      <c r="F40" s="32">
        <f t="shared" si="6"/>
        <v>0</v>
      </c>
      <c r="G40" s="32">
        <f t="shared" si="6"/>
        <v>0</v>
      </c>
      <c r="H40" s="32" t="e">
        <f t="shared" si="6"/>
        <v>#REF!</v>
      </c>
    </row>
    <row r="41" spans="1:8" x14ac:dyDescent="0.15">
      <c r="A41" s="2" t="s">
        <v>41</v>
      </c>
      <c r="B41" s="13" t="s">
        <v>36</v>
      </c>
      <c r="C41" s="13" t="s">
        <v>36</v>
      </c>
      <c r="D41" s="13"/>
      <c r="E41" s="13"/>
      <c r="F41" s="32" t="e">
        <f>#REF!</f>
        <v>#REF!</v>
      </c>
      <c r="G41" s="32" t="e">
        <f>#REF!</f>
        <v>#REF!</v>
      </c>
      <c r="H41" s="32" t="e">
        <f>#REF!</f>
        <v>#REF!</v>
      </c>
    </row>
    <row r="42" spans="1:8" x14ac:dyDescent="0.15">
      <c r="A42" s="2"/>
      <c r="B42" s="16"/>
      <c r="C42" s="16"/>
      <c r="D42" s="16"/>
      <c r="E42" s="16"/>
      <c r="F42" s="16"/>
      <c r="G42" s="16"/>
      <c r="H42" s="16"/>
    </row>
    <row r="43" spans="1:8" x14ac:dyDescent="0.15">
      <c r="A43" s="2" t="s">
        <v>102</v>
      </c>
      <c r="B43" s="37" t="e">
        <f t="shared" ref="B43:H43" si="7">SUM(B32:B41)</f>
        <v>#REF!</v>
      </c>
      <c r="C43" s="37" t="e">
        <f t="shared" si="7"/>
        <v>#REF!</v>
      </c>
      <c r="D43" s="37"/>
      <c r="E43" s="37"/>
      <c r="F43" s="37" t="e">
        <f t="shared" si="7"/>
        <v>#REF!</v>
      </c>
      <c r="G43" s="37" t="e">
        <f t="shared" si="7"/>
        <v>#REF!</v>
      </c>
      <c r="H43" s="37" t="e">
        <f t="shared" si="7"/>
        <v>#REF!</v>
      </c>
    </row>
    <row r="45" spans="1:8" x14ac:dyDescent="0.15">
      <c r="A45" s="2" t="s">
        <v>17</v>
      </c>
      <c r="B45" s="30" t="e">
        <f>H43/B12</f>
        <v>#REF!</v>
      </c>
    </row>
    <row r="46" spans="1:8" x14ac:dyDescent="0.15">
      <c r="A46" s="2" t="s">
        <v>35</v>
      </c>
      <c r="B46" s="30" t="e">
        <f>H43/B18</f>
        <v>#REF!</v>
      </c>
      <c r="C46" s="2"/>
      <c r="D46" s="2"/>
      <c r="E46" s="2"/>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791C5C4A589F8449C79B6C84BE3F31D" ma:contentTypeVersion="1" ma:contentTypeDescription="Create a new document." ma:contentTypeScope="" ma:versionID="89edf62919d331bf9a74e4cfa68875ad">
  <xsd:schema xmlns:xsd="http://www.w3.org/2001/XMLSchema" xmlns:xs="http://www.w3.org/2001/XMLSchema" xmlns:p="http://schemas.microsoft.com/office/2006/metadata/properties" xmlns:ns1="http://schemas.microsoft.com/sharepoint/v3" targetNamespace="http://schemas.microsoft.com/office/2006/metadata/properties" ma:root="true" ma:fieldsID="a447206dab0015f8b9f8924535193e8c"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053B744-17D7-489B-B847-51B0CFB370C1}">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microsoft.com/sharepoint/v3"/>
    <ds:schemaRef ds:uri="http://www.w3.org/XML/1998/namespace"/>
    <ds:schemaRef ds:uri="http://purl.org/dc/dcmitype/"/>
  </ds:schemaRefs>
</ds:datastoreItem>
</file>

<file path=customXml/itemProps2.xml><?xml version="1.0" encoding="utf-8"?>
<ds:datastoreItem xmlns:ds="http://schemas.openxmlformats.org/officeDocument/2006/customXml" ds:itemID="{36747525-5165-4E9D-AE6C-24D969E8629A}">
  <ds:schemaRefs>
    <ds:schemaRef ds:uri="http://schemas.microsoft.com/sharepoint/v3/contenttype/forms"/>
  </ds:schemaRefs>
</ds:datastoreItem>
</file>

<file path=customXml/itemProps3.xml><?xml version="1.0" encoding="utf-8"?>
<ds:datastoreItem xmlns:ds="http://schemas.openxmlformats.org/officeDocument/2006/customXml" ds:itemID="{70AD6951-2458-4100-BC21-D5E11A91554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10</vt:i4>
      </vt:variant>
      <vt:variant>
        <vt:lpstr>Named Ranges</vt:lpstr>
      </vt:variant>
      <vt:variant>
        <vt:i4>2</vt:i4>
      </vt:variant>
    </vt:vector>
  </HeadingPairs>
  <TitlesOfParts>
    <vt:vector size="12" baseType="lpstr">
      <vt:lpstr>Introduction</vt:lpstr>
      <vt:lpstr>Activity Reporting</vt:lpstr>
      <vt:lpstr>Revenue</vt:lpstr>
      <vt:lpstr>Expense</vt:lpstr>
      <vt:lpstr>Balance Sheet</vt:lpstr>
      <vt:lpstr>Staffing</vt:lpstr>
      <vt:lpstr>Indicators</vt:lpstr>
      <vt:lpstr>Glossary</vt:lpstr>
      <vt:lpstr>Calculations</vt:lpstr>
      <vt:lpstr>Sheet1</vt:lpstr>
      <vt:lpstr>'Activity Reporting'!Print_Area</vt:lpstr>
      <vt:lpstr>Staffing!Print_Area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cp:lastModifiedBy>Microsoft Office User</cp:lastModifiedBy>
  <dcterms:created xsi:type="dcterms:W3CDTF">2019-11-08T18:00:10Z</dcterms:created>
  <dcterms:modified xsi:type="dcterms:W3CDTF">2019-11-08T18:00:10Z</dcterms:modified>
</cp:coreProperties>
</file>